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" yWindow="1455" windowWidth="10050" windowHeight="6540" activeTab="1"/>
  </bookViews>
  <sheets>
    <sheet name="ELGOKSE2012" sheetId="1" r:id="rId1"/>
    <sheet name="ELGKU2012" sheetId="2" r:id="rId2"/>
    <sheet name="HJORT BUKK 2012" sheetId="18" r:id="rId3"/>
    <sheet name="HJORT HIND 2012" sheetId="19" r:id="rId4"/>
    <sheet name="Ark2" sheetId="3" r:id="rId5"/>
    <sheet name="Ark3" sheetId="4" r:id="rId6"/>
    <sheet name="Ark4" sheetId="5" r:id="rId7"/>
    <sheet name="Ark5" sheetId="6" r:id="rId8"/>
    <sheet name="Ark6" sheetId="7" r:id="rId9"/>
    <sheet name="Ark7" sheetId="8" r:id="rId10"/>
    <sheet name="Ark8" sheetId="9" r:id="rId11"/>
    <sheet name="Ark9" sheetId="10" r:id="rId12"/>
    <sheet name="Ark10" sheetId="11" r:id="rId13"/>
    <sheet name="Ark11" sheetId="12" r:id="rId14"/>
    <sheet name="Ark12" sheetId="13" r:id="rId15"/>
    <sheet name="Ark13" sheetId="14" r:id="rId16"/>
    <sheet name="Ark14" sheetId="15" r:id="rId17"/>
    <sheet name="Ark15" sheetId="16" r:id="rId18"/>
    <sheet name="Ark16" sheetId="17" r:id="rId19"/>
  </sheets>
  <definedNames>
    <definedName name="_xlnm.Print_Titles" localSheetId="1">ELGKU2012!$1:$1</definedName>
    <definedName name="_xlnm.Print_Titles" localSheetId="0">ELGOKSE2012!$1:$1</definedName>
    <definedName name="_xlnm.Print_Titles" localSheetId="2">'HJORT BUKK 2012'!$1:$1</definedName>
    <definedName name="_xlnm.Print_Titles" localSheetId="3">'HJORT HIND 2012'!$1:$1</definedName>
  </definedNames>
  <calcPr calcId="145621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O24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N2" i="19"/>
  <c r="N7" i="2"/>
  <c r="N6"/>
  <c r="N9"/>
  <c r="N8"/>
  <c r="N4"/>
  <c r="N3"/>
  <c r="N22"/>
  <c r="N21"/>
  <c r="N11"/>
  <c r="N31" l="1"/>
  <c r="N30"/>
  <c r="N29"/>
  <c r="N28"/>
  <c r="N27"/>
  <c r="N26"/>
  <c r="N25"/>
  <c r="N24"/>
  <c r="N23"/>
  <c r="O30" i="1"/>
  <c r="O29"/>
  <c r="O28"/>
  <c r="O27"/>
  <c r="O26"/>
  <c r="O25"/>
  <c r="O23"/>
  <c r="O22"/>
  <c r="O21"/>
  <c r="O20"/>
  <c r="O19"/>
  <c r="N5" i="2" l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O12"/>
  <c r="O9"/>
  <c r="O11"/>
  <c r="O15"/>
  <c r="N10" i="2" l="1"/>
  <c r="O17" i="1" l="1"/>
  <c r="N20" i="2"/>
  <c r="N18"/>
  <c r="N16"/>
  <c r="N12" l="1"/>
  <c r="O10" i="1"/>
  <c r="N13" i="2"/>
  <c r="O3" i="1" l="1"/>
  <c r="N14" i="2"/>
  <c r="N19"/>
  <c r="N17"/>
  <c r="N15"/>
  <c r="N2"/>
  <c r="O8" i="1"/>
  <c r="O2"/>
  <c r="O6"/>
  <c r="O5"/>
  <c r="O4"/>
  <c r="O7"/>
  <c r="O13"/>
  <c r="O16"/>
  <c r="O18"/>
  <c r="O14"/>
</calcChain>
</file>

<file path=xl/comments1.xml><?xml version="1.0" encoding="utf-8"?>
<comments xmlns="http://schemas.openxmlformats.org/spreadsheetml/2006/main">
  <authors>
    <author>Åsmund Pålerud</author>
  </authors>
  <commentList>
    <comment ref="P8" authorId="0">
      <text>
        <r>
          <rPr>
            <b/>
            <sz val="9"/>
            <color indexed="81"/>
            <rFont val="Tahoma"/>
            <family val="2"/>
          </rPr>
          <t>Geviret var felt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Åsmund Pålerud</author>
  </authors>
  <commentList>
    <comment ref="O23" authorId="0">
      <text>
        <r>
          <rPr>
            <sz val="9"/>
            <color indexed="81"/>
            <rFont val="Tahoma"/>
            <family val="2"/>
          </rPr>
          <t xml:space="preserve">Kua var skadet i et bakbein.
</t>
        </r>
      </text>
    </comment>
  </commentList>
</comments>
</file>

<file path=xl/sharedStrings.xml><?xml version="1.0" encoding="utf-8"?>
<sst xmlns="http://schemas.openxmlformats.org/spreadsheetml/2006/main" count="280" uniqueCount="54">
  <si>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</si>
  <si>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</si>
  <si>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</si>
  <si>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</si>
  <si>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</si>
  <si>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</si>
  <si>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</si>
  <si>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</si>
  <si>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</si>
  <si>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</si>
  <si>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</t>
  </si>
  <si>
    <t>Ant. tagger</t>
  </si>
  <si>
    <t>Alder</t>
  </si>
  <si>
    <t>Tvillingkalv</t>
  </si>
  <si>
    <t>Født år</t>
  </si>
  <si>
    <t>Merknad</t>
  </si>
  <si>
    <t>Melk i jur</t>
  </si>
  <si>
    <t>Ant. kalv</t>
  </si>
  <si>
    <t>X</t>
  </si>
  <si>
    <t>Østskogen</t>
  </si>
  <si>
    <t>S.Grepperud</t>
  </si>
  <si>
    <t xml:space="preserve">Kommune </t>
  </si>
  <si>
    <t>Svelvik</t>
  </si>
  <si>
    <t>Sande</t>
  </si>
  <si>
    <t>J.Galleberg</t>
  </si>
  <si>
    <t>T.Lærum</t>
  </si>
  <si>
    <t>Drammen</t>
  </si>
  <si>
    <t>Vestre Sande</t>
  </si>
  <si>
    <t>P.Backe</t>
  </si>
  <si>
    <t>K.O.Espeseth</t>
  </si>
  <si>
    <t>Holmestrand</t>
  </si>
  <si>
    <t>Hof Øst</t>
  </si>
  <si>
    <t>F.Solbakken</t>
  </si>
  <si>
    <t>?</t>
  </si>
  <si>
    <t>H. Næss</t>
  </si>
  <si>
    <t>N. E.Aasnæs</t>
  </si>
  <si>
    <t>T. Lærum</t>
  </si>
  <si>
    <t>S. Grepperud</t>
  </si>
  <si>
    <t>J. Galleberg</t>
  </si>
  <si>
    <t>B.H. Finsrud</t>
  </si>
  <si>
    <t>K.i. Løken</t>
  </si>
  <si>
    <t>Helge Nordby</t>
  </si>
  <si>
    <t>Lars A. Fleischer</t>
  </si>
  <si>
    <t>M. Stenbrenden</t>
  </si>
  <si>
    <t>B.Å.Erlandson</t>
  </si>
  <si>
    <t>Ola Håvard Hoen</t>
  </si>
  <si>
    <t>Andreas Løvaas</t>
  </si>
  <si>
    <t>Nedre Eiker</t>
  </si>
  <si>
    <t>Svelvik Bruk</t>
  </si>
  <si>
    <t>B.E.Prøis</t>
  </si>
  <si>
    <t>E.Juel</t>
  </si>
  <si>
    <t>H. Skjørdal</t>
  </si>
  <si>
    <t>K. O Røed</t>
  </si>
  <si>
    <t>B. F.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</si>
</sst>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workbookViewId="0">
      <selection activeCell="I21" sqref="I21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style="7" customWidth="1"/>
    <col min="14" max="14" width="3.28515625" style="1" customWidth="1"/>
    <col min="15" max="15" width="5" customWidth="1"/>
    <col min="16" max="16" width="3.28515625" style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0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9" t="s">
        <v>30</v>
      </c>
      <c r="C2" s="9" t="s">
        <v>31</v>
      </c>
      <c r="D2" s="9" t="s">
        <v>41</v>
      </c>
      <c r="E2" s="1">
        <v>5</v>
      </c>
      <c r="F2" s="1">
        <v>10</v>
      </c>
      <c r="G2" s="1">
        <v>2012</v>
      </c>
      <c r="H2" s="6">
        <v>106</v>
      </c>
      <c r="K2" s="1" t="s">
        <v>18</v>
      </c>
      <c r="L2" s="1">
        <v>2</v>
      </c>
      <c r="M2" s="7">
        <v>1.5</v>
      </c>
      <c r="O2" s="5">
        <f t="shared" ref="O2:O8" si="0">G2-M2+0.5</f>
        <v>2011</v>
      </c>
      <c r="S2" s="6"/>
      <c r="T2" s="6"/>
      <c r="V2" s="6"/>
    </row>
    <row r="3" spans="1:22">
      <c r="A3">
        <f t="shared" ref="A3:A30" si="1">A2+1</f>
        <v>2</v>
      </c>
      <c r="B3" s="9" t="s">
        <v>30</v>
      </c>
      <c r="C3" s="9" t="s">
        <v>31</v>
      </c>
      <c r="D3" s="9" t="s">
        <v>41</v>
      </c>
      <c r="E3" s="1">
        <v>7</v>
      </c>
      <c r="F3" s="1">
        <v>10</v>
      </c>
      <c r="G3" s="1">
        <v>2012</v>
      </c>
      <c r="H3" s="6">
        <v>112</v>
      </c>
      <c r="I3" s="1"/>
      <c r="K3" s="1" t="s">
        <v>18</v>
      </c>
      <c r="L3" s="1">
        <v>2</v>
      </c>
      <c r="M3" s="7">
        <v>1.5</v>
      </c>
      <c r="O3" s="5">
        <f t="shared" si="0"/>
        <v>2011</v>
      </c>
      <c r="S3" s="6"/>
      <c r="T3" s="6"/>
      <c r="V3" s="6"/>
    </row>
    <row r="4" spans="1:22">
      <c r="A4">
        <f t="shared" si="1"/>
        <v>3</v>
      </c>
      <c r="B4" s="9" t="s">
        <v>30</v>
      </c>
      <c r="C4" s="9" t="s">
        <v>31</v>
      </c>
      <c r="D4" s="9" t="s">
        <v>40</v>
      </c>
      <c r="E4" s="1">
        <v>7</v>
      </c>
      <c r="F4" s="1">
        <v>10</v>
      </c>
      <c r="G4" s="1">
        <v>2012</v>
      </c>
      <c r="H4" s="6">
        <v>135</v>
      </c>
      <c r="K4" s="1" t="s">
        <v>18</v>
      </c>
      <c r="L4" s="1">
        <v>4</v>
      </c>
      <c r="M4" s="7">
        <v>2.5</v>
      </c>
      <c r="O4" s="5">
        <f t="shared" si="0"/>
        <v>2010</v>
      </c>
      <c r="S4" s="6"/>
      <c r="T4" s="6"/>
      <c r="V4" s="6"/>
    </row>
    <row r="5" spans="1:22">
      <c r="A5">
        <f t="shared" si="1"/>
        <v>4</v>
      </c>
      <c r="B5" s="9" t="s">
        <v>30</v>
      </c>
      <c r="C5" s="9" t="s">
        <v>31</v>
      </c>
      <c r="D5" s="9" t="s">
        <v>40</v>
      </c>
      <c r="E5" s="1">
        <v>8</v>
      </c>
      <c r="F5" s="1">
        <v>10</v>
      </c>
      <c r="G5" s="1">
        <v>2012</v>
      </c>
      <c r="H5" s="6">
        <v>115</v>
      </c>
      <c r="K5" s="1" t="s">
        <v>18</v>
      </c>
      <c r="L5" s="1">
        <v>3</v>
      </c>
      <c r="M5" s="7">
        <v>1.5</v>
      </c>
      <c r="O5" s="5">
        <f t="shared" si="0"/>
        <v>2011</v>
      </c>
      <c r="S5" s="6"/>
      <c r="T5" s="6"/>
      <c r="V5" s="6"/>
    </row>
    <row r="6" spans="1:22">
      <c r="A6">
        <f t="shared" si="1"/>
        <v>5</v>
      </c>
      <c r="B6" s="9" t="s">
        <v>30</v>
      </c>
      <c r="C6" s="9" t="s">
        <v>31</v>
      </c>
      <c r="D6" s="9" t="s">
        <v>40</v>
      </c>
      <c r="E6" s="1">
        <v>10</v>
      </c>
      <c r="F6" s="1">
        <v>10</v>
      </c>
      <c r="G6" s="1">
        <v>2012</v>
      </c>
      <c r="H6" s="6">
        <v>160</v>
      </c>
      <c r="K6" s="1" t="s">
        <v>18</v>
      </c>
      <c r="L6" s="1">
        <v>4</v>
      </c>
      <c r="M6" s="7">
        <v>1.5</v>
      </c>
      <c r="O6" s="5">
        <f t="shared" si="0"/>
        <v>2011</v>
      </c>
      <c r="T6" s="6"/>
      <c r="V6" s="6"/>
    </row>
    <row r="7" spans="1:22">
      <c r="A7">
        <f t="shared" si="1"/>
        <v>6</v>
      </c>
      <c r="B7" s="9" t="s">
        <v>30</v>
      </c>
      <c r="C7" s="9" t="s">
        <v>31</v>
      </c>
      <c r="D7" s="9" t="s">
        <v>42</v>
      </c>
      <c r="E7" s="1">
        <v>5</v>
      </c>
      <c r="F7" s="1">
        <v>10</v>
      </c>
      <c r="G7" s="1">
        <v>2012</v>
      </c>
      <c r="H7" s="6">
        <v>140</v>
      </c>
      <c r="K7" s="1" t="s">
        <v>18</v>
      </c>
      <c r="L7" s="1">
        <v>3</v>
      </c>
      <c r="M7" s="7">
        <v>1.5</v>
      </c>
      <c r="O7" s="5">
        <f t="shared" si="0"/>
        <v>2011</v>
      </c>
      <c r="P7" s="11"/>
      <c r="T7" s="6"/>
      <c r="V7" s="6"/>
    </row>
    <row r="8" spans="1:22">
      <c r="A8">
        <f t="shared" si="1"/>
        <v>7</v>
      </c>
      <c r="B8" s="9" t="s">
        <v>30</v>
      </c>
      <c r="C8" s="9" t="s">
        <v>31</v>
      </c>
      <c r="D8" s="9" t="s">
        <v>42</v>
      </c>
      <c r="E8" s="1">
        <v>24</v>
      </c>
      <c r="F8" s="1">
        <v>11</v>
      </c>
      <c r="G8" s="1">
        <v>2012</v>
      </c>
      <c r="H8" s="6">
        <v>170</v>
      </c>
      <c r="M8" s="7">
        <v>6.5</v>
      </c>
      <c r="O8" s="5">
        <f t="shared" si="0"/>
        <v>2006</v>
      </c>
      <c r="P8" s="11" t="s">
        <v>18</v>
      </c>
      <c r="T8" s="6"/>
      <c r="V8" s="6"/>
    </row>
    <row r="9" spans="1:22">
      <c r="A9">
        <f t="shared" si="1"/>
        <v>8</v>
      </c>
      <c r="B9" s="8" t="s">
        <v>23</v>
      </c>
      <c r="C9" s="9" t="s">
        <v>27</v>
      </c>
      <c r="D9" s="9" t="s">
        <v>29</v>
      </c>
      <c r="E9" s="1">
        <v>5</v>
      </c>
      <c r="F9" s="1">
        <v>10</v>
      </c>
      <c r="G9" s="1">
        <v>2012</v>
      </c>
      <c r="H9" s="6">
        <v>146</v>
      </c>
      <c r="K9" s="1" t="s">
        <v>18</v>
      </c>
      <c r="L9" s="1">
        <v>4</v>
      </c>
      <c r="M9" s="7">
        <v>1.5</v>
      </c>
      <c r="O9" s="5">
        <f t="shared" ref="O9" si="2">G9-M9+0.5</f>
        <v>2011</v>
      </c>
    </row>
    <row r="10" spans="1:22">
      <c r="A10">
        <f t="shared" si="1"/>
        <v>9</v>
      </c>
      <c r="B10" s="8" t="s">
        <v>23</v>
      </c>
      <c r="C10" s="9" t="s">
        <v>27</v>
      </c>
      <c r="D10" s="9" t="s">
        <v>35</v>
      </c>
      <c r="E10" s="1">
        <v>5</v>
      </c>
      <c r="F10" s="1">
        <v>10</v>
      </c>
      <c r="G10" s="1">
        <v>2012</v>
      </c>
      <c r="H10" s="6">
        <v>149</v>
      </c>
      <c r="K10" s="1" t="s">
        <v>18</v>
      </c>
      <c r="L10" s="1">
        <v>2</v>
      </c>
      <c r="M10" s="7">
        <v>2.5</v>
      </c>
      <c r="O10" s="5">
        <f t="shared" ref="O10:O30" si="3">G10-M10+0.5</f>
        <v>2010</v>
      </c>
    </row>
    <row r="11" spans="1:22">
      <c r="A11">
        <f t="shared" si="1"/>
        <v>10</v>
      </c>
      <c r="B11" s="8" t="s">
        <v>23</v>
      </c>
      <c r="C11" s="9" t="s">
        <v>27</v>
      </c>
      <c r="D11" s="9" t="s">
        <v>28</v>
      </c>
      <c r="E11" s="1">
        <v>11</v>
      </c>
      <c r="F11" s="1">
        <v>10</v>
      </c>
      <c r="G11" s="1">
        <v>2012</v>
      </c>
      <c r="H11" s="6">
        <v>176</v>
      </c>
      <c r="K11" s="1" t="s">
        <v>18</v>
      </c>
      <c r="L11" s="1">
        <v>4</v>
      </c>
      <c r="M11" s="7">
        <v>2.5</v>
      </c>
      <c r="O11" s="5">
        <f t="shared" ref="O11" si="4">G11-M11+0.5</f>
        <v>2010</v>
      </c>
    </row>
    <row r="12" spans="1:22">
      <c r="A12">
        <f t="shared" si="1"/>
        <v>11</v>
      </c>
      <c r="B12" s="8" t="s">
        <v>23</v>
      </c>
      <c r="C12" s="9" t="s">
        <v>19</v>
      </c>
      <c r="D12" s="12" t="s">
        <v>44</v>
      </c>
      <c r="E12" s="1">
        <v>8</v>
      </c>
      <c r="F12" s="1">
        <v>10</v>
      </c>
      <c r="G12" s="1">
        <v>2012</v>
      </c>
      <c r="H12" s="6">
        <v>194</v>
      </c>
      <c r="K12" s="11" t="s">
        <v>18</v>
      </c>
      <c r="L12" s="1">
        <v>5</v>
      </c>
      <c r="M12" s="7">
        <v>3.5</v>
      </c>
      <c r="O12" s="5">
        <f t="shared" ref="O12" si="5">G12-M12+0.5</f>
        <v>2009</v>
      </c>
    </row>
    <row r="13" spans="1:22">
      <c r="A13">
        <f t="shared" si="1"/>
        <v>12</v>
      </c>
      <c r="B13" s="8" t="s">
        <v>26</v>
      </c>
      <c r="C13" s="9" t="s">
        <v>19</v>
      </c>
      <c r="D13" s="9" t="s">
        <v>34</v>
      </c>
      <c r="E13" s="1">
        <v>17</v>
      </c>
      <c r="F13" s="1">
        <v>10</v>
      </c>
      <c r="G13" s="1">
        <v>2012</v>
      </c>
      <c r="H13" s="6">
        <v>120</v>
      </c>
      <c r="K13" s="1" t="s">
        <v>18</v>
      </c>
      <c r="L13" s="1">
        <v>2</v>
      </c>
      <c r="M13" s="7">
        <v>1.5</v>
      </c>
      <c r="O13" s="5">
        <f t="shared" si="3"/>
        <v>2011</v>
      </c>
    </row>
    <row r="14" spans="1:22">
      <c r="A14">
        <f t="shared" si="1"/>
        <v>13</v>
      </c>
      <c r="B14" s="8" t="s">
        <v>22</v>
      </c>
      <c r="C14" s="9" t="s">
        <v>19</v>
      </c>
      <c r="D14" s="9" t="s">
        <v>34</v>
      </c>
      <c r="E14" s="1">
        <v>23</v>
      </c>
      <c r="F14" s="1">
        <v>11</v>
      </c>
      <c r="G14" s="1">
        <v>2012</v>
      </c>
      <c r="H14" s="6">
        <v>145</v>
      </c>
      <c r="I14" s="6"/>
      <c r="K14" s="1" t="s">
        <v>18</v>
      </c>
      <c r="L14" s="1">
        <v>4</v>
      </c>
      <c r="M14" s="7">
        <v>2.5</v>
      </c>
      <c r="O14" s="5">
        <f t="shared" si="3"/>
        <v>2010</v>
      </c>
    </row>
    <row r="15" spans="1:22">
      <c r="A15">
        <f t="shared" si="1"/>
        <v>14</v>
      </c>
      <c r="B15" s="8" t="s">
        <v>23</v>
      </c>
      <c r="C15" s="9" t="s">
        <v>19</v>
      </c>
      <c r="D15" s="9" t="s">
        <v>24</v>
      </c>
      <c r="E15" s="1">
        <v>6</v>
      </c>
      <c r="F15" s="1">
        <v>11</v>
      </c>
      <c r="G15" s="1">
        <v>2012</v>
      </c>
      <c r="H15" s="6">
        <v>163</v>
      </c>
      <c r="K15" s="1" t="s">
        <v>18</v>
      </c>
      <c r="L15" s="1">
        <v>2</v>
      </c>
      <c r="M15" s="7">
        <v>1.5</v>
      </c>
      <c r="O15" s="5">
        <f t="shared" ref="O15" si="6">G15-M15+0.5</f>
        <v>2011</v>
      </c>
    </row>
    <row r="16" spans="1:22">
      <c r="A16">
        <f t="shared" si="1"/>
        <v>15</v>
      </c>
      <c r="B16" s="8" t="s">
        <v>22</v>
      </c>
      <c r="C16" s="9" t="s">
        <v>19</v>
      </c>
      <c r="D16" s="9" t="s">
        <v>20</v>
      </c>
      <c r="E16" s="1">
        <v>16</v>
      </c>
      <c r="F16" s="1">
        <v>10</v>
      </c>
      <c r="G16" s="1">
        <v>2012</v>
      </c>
      <c r="H16" s="6">
        <v>144</v>
      </c>
      <c r="K16" s="1" t="s">
        <v>18</v>
      </c>
      <c r="L16" s="1">
        <v>6</v>
      </c>
      <c r="M16" s="7">
        <v>3.5</v>
      </c>
      <c r="O16" s="5">
        <f t="shared" si="3"/>
        <v>2009</v>
      </c>
    </row>
    <row r="17" spans="1:16">
      <c r="A17">
        <f t="shared" si="1"/>
        <v>16</v>
      </c>
      <c r="B17" s="8" t="s">
        <v>23</v>
      </c>
      <c r="C17" s="9" t="s">
        <v>19</v>
      </c>
      <c r="D17" s="9" t="s">
        <v>25</v>
      </c>
      <c r="E17" s="1">
        <v>11</v>
      </c>
      <c r="F17" s="1">
        <v>10</v>
      </c>
      <c r="G17" s="1">
        <v>2012</v>
      </c>
      <c r="H17" s="6">
        <v>171</v>
      </c>
      <c r="K17" s="1" t="s">
        <v>18</v>
      </c>
      <c r="L17" s="1">
        <v>4</v>
      </c>
      <c r="M17" s="7">
        <v>4.5</v>
      </c>
      <c r="O17" s="5">
        <f t="shared" si="3"/>
        <v>2008</v>
      </c>
      <c r="P17" s="5"/>
    </row>
    <row r="18" spans="1:16">
      <c r="A18">
        <f t="shared" si="1"/>
        <v>17</v>
      </c>
      <c r="B18" s="8" t="s">
        <v>22</v>
      </c>
      <c r="C18" s="9" t="s">
        <v>19</v>
      </c>
      <c r="D18" s="12" t="s">
        <v>45</v>
      </c>
      <c r="E18" s="1">
        <v>6</v>
      </c>
      <c r="F18" s="1">
        <v>10</v>
      </c>
      <c r="G18" s="1">
        <v>2012</v>
      </c>
      <c r="H18" s="6">
        <v>175</v>
      </c>
      <c r="K18" s="1" t="s">
        <v>18</v>
      </c>
      <c r="L18" s="1">
        <v>6</v>
      </c>
      <c r="M18" s="7">
        <v>3.5</v>
      </c>
      <c r="O18" s="5">
        <f t="shared" si="3"/>
        <v>2009</v>
      </c>
    </row>
    <row r="19" spans="1:16">
      <c r="A19">
        <f t="shared" si="1"/>
        <v>18</v>
      </c>
      <c r="B19" s="8" t="s">
        <v>47</v>
      </c>
      <c r="C19" s="9" t="s">
        <v>48</v>
      </c>
      <c r="D19" s="9" t="s">
        <v>49</v>
      </c>
      <c r="E19" s="1">
        <v>6</v>
      </c>
      <c r="F19" s="1">
        <v>10</v>
      </c>
      <c r="G19" s="1">
        <v>2012</v>
      </c>
      <c r="H19" s="6">
        <v>169.2</v>
      </c>
      <c r="K19" s="1" t="s">
        <v>18</v>
      </c>
      <c r="L19" s="1">
        <v>4</v>
      </c>
      <c r="M19" s="7">
        <v>4.5</v>
      </c>
      <c r="O19" s="5">
        <f t="shared" si="3"/>
        <v>2008</v>
      </c>
    </row>
    <row r="20" spans="1:16">
      <c r="A20">
        <f t="shared" si="1"/>
        <v>19</v>
      </c>
      <c r="B20" s="8" t="s">
        <v>47</v>
      </c>
      <c r="C20" s="9" t="s">
        <v>48</v>
      </c>
      <c r="D20" s="9" t="s">
        <v>49</v>
      </c>
      <c r="E20" s="1">
        <v>6</v>
      </c>
      <c r="F20" s="1">
        <v>10</v>
      </c>
      <c r="G20" s="1">
        <v>2012</v>
      </c>
      <c r="H20" s="6" t="s">
        <v>33</v>
      </c>
      <c r="K20" s="1" t="s">
        <v>18</v>
      </c>
      <c r="L20" s="1">
        <v>4</v>
      </c>
      <c r="M20" s="7">
        <v>1.5</v>
      </c>
      <c r="O20" s="5">
        <f t="shared" si="3"/>
        <v>2011</v>
      </c>
    </row>
    <row r="21" spans="1:16">
      <c r="A21">
        <f t="shared" si="1"/>
        <v>20</v>
      </c>
      <c r="B21" s="8" t="s">
        <v>23</v>
      </c>
      <c r="C21" s="9" t="s">
        <v>48</v>
      </c>
      <c r="D21" s="9" t="s">
        <v>50</v>
      </c>
      <c r="E21" s="1">
        <v>12</v>
      </c>
      <c r="F21" s="1">
        <v>10</v>
      </c>
      <c r="G21" s="1">
        <v>2012</v>
      </c>
      <c r="H21" s="6">
        <v>221</v>
      </c>
      <c r="K21" s="1" t="s">
        <v>18</v>
      </c>
      <c r="L21" s="1">
        <v>12</v>
      </c>
      <c r="M21" s="7">
        <v>5.5</v>
      </c>
      <c r="O21" s="5">
        <f t="shared" si="3"/>
        <v>2007</v>
      </c>
    </row>
    <row r="22" spans="1:16">
      <c r="A22">
        <f t="shared" si="1"/>
        <v>21</v>
      </c>
      <c r="B22" s="8" t="s">
        <v>26</v>
      </c>
      <c r="C22" s="9" t="s">
        <v>48</v>
      </c>
      <c r="D22" s="9" t="s">
        <v>50</v>
      </c>
      <c r="E22" s="1">
        <v>17</v>
      </c>
      <c r="F22" s="1">
        <v>10</v>
      </c>
      <c r="G22" s="1">
        <v>2012</v>
      </c>
      <c r="H22" s="6">
        <v>112</v>
      </c>
      <c r="M22" s="7">
        <v>1.5</v>
      </c>
      <c r="O22" s="5">
        <f t="shared" si="3"/>
        <v>2011</v>
      </c>
    </row>
    <row r="23" spans="1:16">
      <c r="A23">
        <f t="shared" si="1"/>
        <v>22</v>
      </c>
      <c r="B23" s="8" t="s">
        <v>26</v>
      </c>
      <c r="C23" s="9" t="s">
        <v>48</v>
      </c>
      <c r="D23" s="9" t="s">
        <v>50</v>
      </c>
      <c r="E23" s="1">
        <v>21</v>
      </c>
      <c r="F23" s="1">
        <v>10</v>
      </c>
      <c r="G23" s="1">
        <v>2012</v>
      </c>
      <c r="H23" s="6">
        <v>113</v>
      </c>
      <c r="K23" s="1" t="s">
        <v>18</v>
      </c>
      <c r="L23" s="1">
        <v>2</v>
      </c>
      <c r="M23" s="7">
        <v>1.5</v>
      </c>
      <c r="O23" s="5">
        <f t="shared" si="3"/>
        <v>2011</v>
      </c>
    </row>
    <row r="24" spans="1:16">
      <c r="A24">
        <f t="shared" si="1"/>
        <v>23</v>
      </c>
      <c r="B24" s="8" t="s">
        <v>26</v>
      </c>
      <c r="C24" s="9" t="s">
        <v>48</v>
      </c>
      <c r="D24" s="9" t="s">
        <v>50</v>
      </c>
      <c r="E24" s="1">
        <v>20</v>
      </c>
      <c r="F24" s="1">
        <v>10</v>
      </c>
      <c r="G24" s="1">
        <v>2012</v>
      </c>
      <c r="H24" s="6">
        <v>103</v>
      </c>
      <c r="K24" s="1" t="s">
        <v>18</v>
      </c>
      <c r="L24" s="1">
        <v>3</v>
      </c>
      <c r="M24" s="7">
        <v>1.5</v>
      </c>
      <c r="O24" s="5">
        <f t="shared" ref="O24" si="7">G24-M24+0.5</f>
        <v>2011</v>
      </c>
    </row>
    <row r="25" spans="1:16">
      <c r="A25">
        <f t="shared" si="1"/>
        <v>24</v>
      </c>
      <c r="B25" s="8" t="s">
        <v>26</v>
      </c>
      <c r="C25" s="9" t="s">
        <v>48</v>
      </c>
      <c r="D25" s="9" t="s">
        <v>50</v>
      </c>
      <c r="E25" s="1">
        <v>24</v>
      </c>
      <c r="F25" s="1">
        <v>10</v>
      </c>
      <c r="G25" s="1">
        <v>2012</v>
      </c>
      <c r="H25" s="6">
        <v>154</v>
      </c>
      <c r="K25" s="1" t="s">
        <v>18</v>
      </c>
      <c r="L25" s="1">
        <v>3</v>
      </c>
      <c r="M25" s="7">
        <v>2.5</v>
      </c>
      <c r="O25" s="5">
        <f t="shared" si="3"/>
        <v>2010</v>
      </c>
    </row>
    <row r="26" spans="1:16">
      <c r="A26">
        <f t="shared" si="1"/>
        <v>25</v>
      </c>
      <c r="B26" s="8" t="s">
        <v>23</v>
      </c>
      <c r="C26" s="9" t="s">
        <v>48</v>
      </c>
      <c r="D26" s="9" t="s">
        <v>51</v>
      </c>
      <c r="E26" s="1">
        <v>14</v>
      </c>
      <c r="F26" s="1">
        <v>10</v>
      </c>
      <c r="G26" s="1">
        <v>2012</v>
      </c>
      <c r="H26" s="6">
        <v>108</v>
      </c>
      <c r="K26" s="1" t="s">
        <v>18</v>
      </c>
      <c r="L26" s="1">
        <v>2</v>
      </c>
      <c r="M26" s="7">
        <v>1.5</v>
      </c>
      <c r="O26" s="5">
        <f t="shared" si="3"/>
        <v>2011</v>
      </c>
    </row>
    <row r="27" spans="1:16">
      <c r="A27">
        <f t="shared" si="1"/>
        <v>26</v>
      </c>
      <c r="B27" s="8" t="s">
        <v>26</v>
      </c>
      <c r="C27" s="9" t="s">
        <v>48</v>
      </c>
      <c r="D27" s="9" t="s">
        <v>52</v>
      </c>
      <c r="E27" s="1">
        <v>7</v>
      </c>
      <c r="F27" s="1">
        <v>10</v>
      </c>
      <c r="G27" s="1">
        <v>2012</v>
      </c>
      <c r="H27" s="6">
        <v>208</v>
      </c>
      <c r="K27" s="1" t="s">
        <v>18</v>
      </c>
      <c r="L27" s="1">
        <v>9</v>
      </c>
      <c r="M27" s="7">
        <v>7.5</v>
      </c>
      <c r="O27" s="5">
        <f t="shared" si="3"/>
        <v>2005</v>
      </c>
    </row>
    <row r="28" spans="1:16">
      <c r="A28">
        <f t="shared" si="1"/>
        <v>27</v>
      </c>
      <c r="B28" s="8" t="s">
        <v>26</v>
      </c>
      <c r="C28" s="9" t="s">
        <v>48</v>
      </c>
      <c r="D28" s="9" t="s">
        <v>52</v>
      </c>
      <c r="E28" s="1">
        <v>20</v>
      </c>
      <c r="F28" s="1">
        <v>10</v>
      </c>
      <c r="G28" s="1">
        <v>2012</v>
      </c>
      <c r="H28" s="6">
        <v>90</v>
      </c>
      <c r="K28" s="1" t="s">
        <v>18</v>
      </c>
      <c r="L28" s="1">
        <v>2</v>
      </c>
      <c r="M28" s="7">
        <v>1.5</v>
      </c>
      <c r="O28" s="5">
        <f t="shared" si="3"/>
        <v>2011</v>
      </c>
    </row>
    <row r="29" spans="1:16">
      <c r="A29">
        <f t="shared" si="1"/>
        <v>28</v>
      </c>
      <c r="B29" s="8" t="s">
        <v>26</v>
      </c>
      <c r="C29" s="9" t="s">
        <v>48</v>
      </c>
      <c r="D29" s="9" t="s">
        <v>53</v>
      </c>
      <c r="E29" s="1">
        <v>5</v>
      </c>
      <c r="F29" s="1">
        <v>11</v>
      </c>
      <c r="G29" s="1">
        <v>2012</v>
      </c>
      <c r="H29" s="6">
        <v>155</v>
      </c>
      <c r="K29" s="1" t="s">
        <v>18</v>
      </c>
      <c r="L29" s="1">
        <v>4</v>
      </c>
      <c r="M29" s="7">
        <v>2.5</v>
      </c>
      <c r="O29" s="5">
        <f t="shared" si="3"/>
        <v>2010</v>
      </c>
      <c r="P29" s="11"/>
    </row>
    <row r="30" spans="1:16">
      <c r="A30">
        <f t="shared" si="1"/>
        <v>29</v>
      </c>
      <c r="B30" s="8" t="s">
        <v>26</v>
      </c>
      <c r="C30" s="9" t="s">
        <v>48</v>
      </c>
      <c r="D30" s="9" t="s">
        <v>53</v>
      </c>
      <c r="E30" s="1">
        <v>12</v>
      </c>
      <c r="F30" s="1">
        <v>11</v>
      </c>
      <c r="G30" s="1">
        <v>2012</v>
      </c>
      <c r="H30" s="6">
        <v>98</v>
      </c>
      <c r="K30" s="1" t="s">
        <v>18</v>
      </c>
      <c r="L30" s="1">
        <v>2</v>
      </c>
      <c r="M30" s="7">
        <v>1.5</v>
      </c>
      <c r="O30" s="5">
        <f t="shared" si="3"/>
        <v>2011</v>
      </c>
      <c r="P30" s="11"/>
    </row>
    <row r="41" spans="3:3">
      <c r="C41" s="14"/>
    </row>
  </sheetData>
  <sortState ref="A2:P59">
    <sortCondition ref="A2:A59"/>
    <sortCondition ref="D2:D59"/>
    <sortCondition ref="B2:B59"/>
    <sortCondition ref="F2:F59"/>
    <sortCondition ref="E2:E59"/>
  </sortState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tabSelected="1" workbookViewId="0">
      <selection activeCell="P16" sqref="P16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7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9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9">
      <c r="A2">
        <v>30</v>
      </c>
      <c r="B2" s="9" t="s">
        <v>30</v>
      </c>
      <c r="C2" s="9" t="s">
        <v>31</v>
      </c>
      <c r="D2" s="9" t="s">
        <v>32</v>
      </c>
      <c r="E2" s="1">
        <v>31</v>
      </c>
      <c r="F2" s="1">
        <v>10</v>
      </c>
      <c r="G2" s="1">
        <v>2012</v>
      </c>
      <c r="H2" s="6">
        <v>160</v>
      </c>
      <c r="L2" s="7">
        <v>12.5</v>
      </c>
      <c r="N2" s="5">
        <f t="shared" ref="N2:N10" si="0">G2-L2+0.5</f>
        <v>2000</v>
      </c>
      <c r="R2" s="6"/>
      <c r="S2" s="6"/>
    </row>
    <row r="3" spans="1:19">
      <c r="A3">
        <f>A2+1</f>
        <v>31</v>
      </c>
      <c r="B3" s="9" t="s">
        <v>30</v>
      </c>
      <c r="C3" s="9" t="s">
        <v>31</v>
      </c>
      <c r="D3" s="12" t="s">
        <v>41</v>
      </c>
      <c r="E3" s="1">
        <v>13</v>
      </c>
      <c r="F3" s="1">
        <v>10</v>
      </c>
      <c r="G3" s="1">
        <v>2012</v>
      </c>
      <c r="H3" s="6">
        <v>116</v>
      </c>
      <c r="L3" s="7">
        <v>1.5</v>
      </c>
      <c r="N3" s="5">
        <f t="shared" ref="N3:N4" si="1">G3-L3+0.5</f>
        <v>2011</v>
      </c>
      <c r="R3" s="6"/>
      <c r="S3" s="6"/>
    </row>
    <row r="4" spans="1:19">
      <c r="A4">
        <f t="shared" ref="A4:A31" si="2">A3+1</f>
        <v>32</v>
      </c>
      <c r="B4" s="9" t="s">
        <v>30</v>
      </c>
      <c r="C4" s="9" t="s">
        <v>31</v>
      </c>
      <c r="D4" s="12" t="s">
        <v>41</v>
      </c>
      <c r="E4" s="1">
        <v>21</v>
      </c>
      <c r="F4" s="1">
        <v>10</v>
      </c>
      <c r="G4" s="1">
        <v>2012</v>
      </c>
      <c r="H4" s="6">
        <v>82</v>
      </c>
      <c r="L4" s="7">
        <v>1.5</v>
      </c>
      <c r="N4" s="5">
        <f t="shared" si="1"/>
        <v>2011</v>
      </c>
      <c r="R4" s="6"/>
      <c r="S4" s="6"/>
    </row>
    <row r="5" spans="1:19">
      <c r="A5">
        <f t="shared" si="2"/>
        <v>33</v>
      </c>
      <c r="B5" s="9" t="s">
        <v>30</v>
      </c>
      <c r="C5" s="9" t="s">
        <v>31</v>
      </c>
      <c r="D5" s="12" t="s">
        <v>41</v>
      </c>
      <c r="E5" s="1">
        <v>28</v>
      </c>
      <c r="F5" s="1">
        <v>10</v>
      </c>
      <c r="G5" s="1">
        <v>2012</v>
      </c>
      <c r="H5" s="6">
        <v>112</v>
      </c>
      <c r="L5" s="7">
        <v>1.5</v>
      </c>
      <c r="N5" s="5">
        <f t="shared" si="0"/>
        <v>2011</v>
      </c>
      <c r="R5" s="6"/>
      <c r="S5" s="6"/>
    </row>
    <row r="6" spans="1:19">
      <c r="A6">
        <f t="shared" si="2"/>
        <v>34</v>
      </c>
      <c r="B6" s="9" t="s">
        <v>30</v>
      </c>
      <c r="C6" s="9" t="s">
        <v>31</v>
      </c>
      <c r="D6" s="9" t="s">
        <v>42</v>
      </c>
      <c r="E6" s="1">
        <v>19</v>
      </c>
      <c r="F6" s="1">
        <v>10</v>
      </c>
      <c r="G6" s="1">
        <v>2012</v>
      </c>
      <c r="H6" s="6">
        <v>154</v>
      </c>
      <c r="J6" s="1" t="s">
        <v>18</v>
      </c>
      <c r="K6" s="1">
        <v>1</v>
      </c>
      <c r="L6" s="7">
        <v>6.5</v>
      </c>
      <c r="N6" s="5">
        <f t="shared" si="0"/>
        <v>2006</v>
      </c>
      <c r="R6" s="6"/>
      <c r="S6" s="6"/>
    </row>
    <row r="7" spans="1:19">
      <c r="A7">
        <f t="shared" si="2"/>
        <v>35</v>
      </c>
      <c r="B7" s="9" t="s">
        <v>30</v>
      </c>
      <c r="C7" s="9" t="s">
        <v>31</v>
      </c>
      <c r="D7" s="9" t="s">
        <v>42</v>
      </c>
      <c r="E7" s="1">
        <v>10</v>
      </c>
      <c r="F7" s="1">
        <v>11</v>
      </c>
      <c r="G7" s="1">
        <v>2012</v>
      </c>
      <c r="H7" s="6">
        <v>154</v>
      </c>
      <c r="L7" s="7">
        <v>5.5</v>
      </c>
      <c r="N7" s="5">
        <f t="shared" si="0"/>
        <v>2007</v>
      </c>
      <c r="R7" s="6"/>
      <c r="S7" s="6"/>
    </row>
    <row r="8" spans="1:19">
      <c r="A8">
        <f t="shared" si="2"/>
        <v>36</v>
      </c>
      <c r="B8" s="9" t="s">
        <v>30</v>
      </c>
      <c r="C8" s="9" t="s">
        <v>31</v>
      </c>
      <c r="D8" s="9" t="s">
        <v>40</v>
      </c>
      <c r="E8" s="1">
        <v>6</v>
      </c>
      <c r="F8" s="1">
        <v>10</v>
      </c>
      <c r="G8" s="1">
        <v>2012</v>
      </c>
      <c r="H8" s="6">
        <v>140</v>
      </c>
      <c r="J8" s="1" t="s">
        <v>18</v>
      </c>
      <c r="L8" s="7">
        <v>3.5</v>
      </c>
      <c r="N8" s="5">
        <f t="shared" ref="N8:N9" si="3">G8-L8+0.5</f>
        <v>2009</v>
      </c>
      <c r="R8" s="6"/>
      <c r="S8" s="6"/>
    </row>
    <row r="9" spans="1:19">
      <c r="A9">
        <f t="shared" si="2"/>
        <v>37</v>
      </c>
      <c r="B9" s="9" t="s">
        <v>30</v>
      </c>
      <c r="C9" s="9" t="s">
        <v>31</v>
      </c>
      <c r="D9" s="9" t="s">
        <v>40</v>
      </c>
      <c r="E9" s="1">
        <v>8</v>
      </c>
      <c r="F9" s="1">
        <v>10</v>
      </c>
      <c r="G9" s="1">
        <v>2012</v>
      </c>
      <c r="H9" s="6">
        <v>150</v>
      </c>
      <c r="J9" s="1" t="s">
        <v>18</v>
      </c>
      <c r="L9" s="7">
        <v>7.5</v>
      </c>
      <c r="N9" s="5">
        <f t="shared" si="3"/>
        <v>2005</v>
      </c>
      <c r="R9" s="6"/>
      <c r="S9" s="6"/>
    </row>
    <row r="10" spans="1:19">
      <c r="A10">
        <f t="shared" si="2"/>
        <v>38</v>
      </c>
      <c r="B10" s="9" t="s">
        <v>30</v>
      </c>
      <c r="C10" s="9" t="s">
        <v>31</v>
      </c>
      <c r="D10" s="9" t="s">
        <v>40</v>
      </c>
      <c r="E10" s="1"/>
      <c r="F10" s="1">
        <v>10</v>
      </c>
      <c r="G10" s="1">
        <v>2012</v>
      </c>
      <c r="H10" s="6">
        <v>155</v>
      </c>
      <c r="L10" s="7">
        <v>2.5</v>
      </c>
      <c r="N10" s="5">
        <f t="shared" si="0"/>
        <v>2010</v>
      </c>
      <c r="R10" s="6"/>
      <c r="S10" s="6"/>
    </row>
    <row r="11" spans="1:19">
      <c r="A11">
        <f t="shared" si="2"/>
        <v>39</v>
      </c>
      <c r="B11" s="8" t="s">
        <v>23</v>
      </c>
      <c r="C11" s="9" t="s">
        <v>27</v>
      </c>
      <c r="D11" s="9" t="s">
        <v>35</v>
      </c>
      <c r="E11" s="1">
        <v>6</v>
      </c>
      <c r="F11" s="1">
        <v>10</v>
      </c>
      <c r="G11" s="1">
        <v>2012</v>
      </c>
      <c r="H11" s="6" t="s">
        <v>33</v>
      </c>
      <c r="L11" s="13">
        <v>0.5</v>
      </c>
      <c r="N11" s="5">
        <f t="shared" ref="N11" si="4">G11-L11+0.5</f>
        <v>2012</v>
      </c>
    </row>
    <row r="12" spans="1:19">
      <c r="A12">
        <f t="shared" si="2"/>
        <v>40</v>
      </c>
      <c r="B12" s="8" t="s">
        <v>23</v>
      </c>
      <c r="C12" s="9" t="s">
        <v>27</v>
      </c>
      <c r="D12" s="9" t="s">
        <v>35</v>
      </c>
      <c r="E12" s="1">
        <v>6</v>
      </c>
      <c r="F12" s="1">
        <v>10</v>
      </c>
      <c r="G12" s="1">
        <v>2012</v>
      </c>
      <c r="H12" s="6">
        <v>168</v>
      </c>
      <c r="L12" s="13">
        <v>3.5</v>
      </c>
      <c r="N12" s="5">
        <f t="shared" ref="N12:N20" si="5">G12-L12+0.5</f>
        <v>2009</v>
      </c>
      <c r="O12" s="11"/>
    </row>
    <row r="13" spans="1:19">
      <c r="A13">
        <f t="shared" si="2"/>
        <v>41</v>
      </c>
      <c r="B13" s="8" t="s">
        <v>23</v>
      </c>
      <c r="C13" s="9" t="s">
        <v>27</v>
      </c>
      <c r="D13" s="12" t="s">
        <v>46</v>
      </c>
      <c r="E13" s="1">
        <v>2</v>
      </c>
      <c r="F13" s="1">
        <v>11</v>
      </c>
      <c r="G13" s="1">
        <v>2012</v>
      </c>
      <c r="H13" s="6">
        <v>136</v>
      </c>
      <c r="I13" s="6"/>
      <c r="L13" s="7">
        <v>1.5</v>
      </c>
      <c r="N13" s="5">
        <f t="shared" si="5"/>
        <v>2011</v>
      </c>
    </row>
    <row r="14" spans="1:19">
      <c r="A14">
        <f t="shared" si="2"/>
        <v>42</v>
      </c>
      <c r="B14" s="8" t="s">
        <v>26</v>
      </c>
      <c r="C14" s="9" t="s">
        <v>19</v>
      </c>
      <c r="D14" s="9" t="s">
        <v>39</v>
      </c>
      <c r="E14" s="1">
        <v>5</v>
      </c>
      <c r="F14" s="1">
        <v>10</v>
      </c>
      <c r="G14" s="1">
        <v>2012</v>
      </c>
      <c r="H14" s="6">
        <v>142</v>
      </c>
      <c r="I14"/>
      <c r="L14" s="7">
        <v>1.5</v>
      </c>
      <c r="M14"/>
      <c r="N14" s="5">
        <f t="shared" si="5"/>
        <v>2011</v>
      </c>
    </row>
    <row r="15" spans="1:19">
      <c r="A15">
        <f t="shared" si="2"/>
        <v>43</v>
      </c>
      <c r="B15" s="8" t="s">
        <v>23</v>
      </c>
      <c r="C15" s="9" t="s">
        <v>19</v>
      </c>
      <c r="D15" s="12" t="s">
        <v>43</v>
      </c>
      <c r="E15" s="1">
        <v>8</v>
      </c>
      <c r="F15" s="1">
        <v>10</v>
      </c>
      <c r="G15" s="1">
        <v>2012</v>
      </c>
      <c r="H15" s="6">
        <v>160</v>
      </c>
      <c r="L15" s="7">
        <v>5.5</v>
      </c>
      <c r="N15" s="5">
        <f t="shared" si="5"/>
        <v>2007</v>
      </c>
    </row>
    <row r="16" spans="1:19">
      <c r="A16">
        <f t="shared" si="2"/>
        <v>44</v>
      </c>
      <c r="B16" s="8" t="s">
        <v>23</v>
      </c>
      <c r="C16" s="9" t="s">
        <v>19</v>
      </c>
      <c r="D16" s="9" t="s">
        <v>38</v>
      </c>
      <c r="E16" s="1">
        <v>8</v>
      </c>
      <c r="F16" s="1">
        <v>10</v>
      </c>
      <c r="G16" s="1">
        <v>2012</v>
      </c>
      <c r="H16" s="6">
        <v>178</v>
      </c>
      <c r="J16" s="1" t="s">
        <v>18</v>
      </c>
      <c r="K16" s="1">
        <v>1</v>
      </c>
      <c r="L16" s="7">
        <v>4.5</v>
      </c>
      <c r="N16" s="5">
        <f t="shared" si="5"/>
        <v>2008</v>
      </c>
    </row>
    <row r="17" spans="1:15">
      <c r="A17">
        <f t="shared" si="2"/>
        <v>45</v>
      </c>
      <c r="B17" s="8" t="s">
        <v>22</v>
      </c>
      <c r="C17" s="9" t="s">
        <v>19</v>
      </c>
      <c r="D17" s="9" t="s">
        <v>34</v>
      </c>
      <c r="E17" s="1">
        <v>10</v>
      </c>
      <c r="F17" s="1">
        <v>11</v>
      </c>
      <c r="G17" s="1">
        <v>2012</v>
      </c>
      <c r="H17" s="6"/>
      <c r="I17" s="7">
        <v>115</v>
      </c>
      <c r="L17" s="7">
        <v>1.5</v>
      </c>
      <c r="N17" s="5">
        <f t="shared" si="5"/>
        <v>2011</v>
      </c>
    </row>
    <row r="18" spans="1:15">
      <c r="A18">
        <f t="shared" si="2"/>
        <v>46</v>
      </c>
      <c r="B18" s="8" t="s">
        <v>22</v>
      </c>
      <c r="C18" s="9" t="s">
        <v>19</v>
      </c>
      <c r="D18" s="9" t="s">
        <v>37</v>
      </c>
      <c r="E18" s="1">
        <v>13</v>
      </c>
      <c r="F18" s="1">
        <v>10</v>
      </c>
      <c r="G18" s="1">
        <v>2012</v>
      </c>
      <c r="H18" s="6">
        <v>169</v>
      </c>
      <c r="J18" s="1" t="s">
        <v>18</v>
      </c>
      <c r="L18" s="7">
        <v>7.5</v>
      </c>
      <c r="N18" s="5">
        <f t="shared" si="5"/>
        <v>2005</v>
      </c>
    </row>
    <row r="19" spans="1:15">
      <c r="A19">
        <f t="shared" si="2"/>
        <v>47</v>
      </c>
      <c r="B19" s="8" t="s">
        <v>22</v>
      </c>
      <c r="C19" s="9" t="s">
        <v>19</v>
      </c>
      <c r="D19" s="9" t="s">
        <v>36</v>
      </c>
      <c r="E19" s="1">
        <v>11</v>
      </c>
      <c r="F19" s="1">
        <v>10</v>
      </c>
      <c r="G19" s="1">
        <v>2012</v>
      </c>
      <c r="H19" s="6">
        <v>75</v>
      </c>
      <c r="L19" s="7">
        <v>1.5</v>
      </c>
      <c r="N19" s="5">
        <f t="shared" si="5"/>
        <v>2011</v>
      </c>
    </row>
    <row r="20" spans="1:15">
      <c r="A20">
        <f t="shared" si="2"/>
        <v>48</v>
      </c>
      <c r="B20" s="8" t="s">
        <v>23</v>
      </c>
      <c r="C20" s="9" t="s">
        <v>19</v>
      </c>
      <c r="D20" s="12" t="s">
        <v>45</v>
      </c>
      <c r="E20" s="1">
        <v>12</v>
      </c>
      <c r="F20" s="1">
        <v>10</v>
      </c>
      <c r="G20" s="1">
        <v>2012</v>
      </c>
      <c r="H20" s="6">
        <v>183</v>
      </c>
      <c r="L20" s="7">
        <v>3.5</v>
      </c>
      <c r="N20" s="5">
        <f t="shared" si="5"/>
        <v>2009</v>
      </c>
    </row>
    <row r="21" spans="1:15">
      <c r="A21">
        <f t="shared" si="2"/>
        <v>49</v>
      </c>
      <c r="B21" s="8" t="s">
        <v>23</v>
      </c>
      <c r="C21" s="9" t="s">
        <v>19</v>
      </c>
      <c r="D21" s="12" t="s">
        <v>44</v>
      </c>
      <c r="E21" s="1">
        <v>10</v>
      </c>
      <c r="F21" s="1">
        <v>10</v>
      </c>
      <c r="G21" s="1">
        <v>2012</v>
      </c>
      <c r="H21" s="6">
        <v>168</v>
      </c>
      <c r="J21" s="11"/>
      <c r="L21" s="7">
        <v>2.5</v>
      </c>
      <c r="N21" s="5">
        <f t="shared" ref="N21:N31" si="6">G21-L21+0.5</f>
        <v>2010</v>
      </c>
      <c r="O21" s="11"/>
    </row>
    <row r="22" spans="1:15">
      <c r="A22">
        <f t="shared" si="2"/>
        <v>50</v>
      </c>
      <c r="B22" s="8" t="s">
        <v>23</v>
      </c>
      <c r="C22" s="9" t="s">
        <v>19</v>
      </c>
      <c r="D22" s="12" t="s">
        <v>44</v>
      </c>
      <c r="E22" s="1">
        <v>21</v>
      </c>
      <c r="F22" s="1">
        <v>11</v>
      </c>
      <c r="G22" s="1">
        <v>2012</v>
      </c>
      <c r="H22" s="6">
        <v>138</v>
      </c>
      <c r="J22" s="11"/>
      <c r="L22" s="7">
        <v>1.5</v>
      </c>
      <c r="N22" s="5">
        <f t="shared" si="6"/>
        <v>2011</v>
      </c>
      <c r="O22" s="11"/>
    </row>
    <row r="23" spans="1:15">
      <c r="A23">
        <f t="shared" si="2"/>
        <v>51</v>
      </c>
      <c r="B23" s="8" t="s">
        <v>47</v>
      </c>
      <c r="C23" s="9" t="s">
        <v>48</v>
      </c>
      <c r="D23" s="9" t="s">
        <v>49</v>
      </c>
      <c r="E23" s="1">
        <v>5</v>
      </c>
      <c r="F23" s="1">
        <v>10</v>
      </c>
      <c r="G23" s="1">
        <v>2012</v>
      </c>
      <c r="H23" s="6">
        <v>135</v>
      </c>
      <c r="L23" s="7">
        <v>3.5</v>
      </c>
      <c r="N23" s="5">
        <f t="shared" si="6"/>
        <v>2009</v>
      </c>
      <c r="O23" s="1" t="s">
        <v>18</v>
      </c>
    </row>
    <row r="24" spans="1:15">
      <c r="A24">
        <f t="shared" si="2"/>
        <v>52</v>
      </c>
      <c r="B24" s="8" t="s">
        <v>47</v>
      </c>
      <c r="C24" s="9" t="s">
        <v>48</v>
      </c>
      <c r="D24" s="9" t="s">
        <v>49</v>
      </c>
      <c r="E24" s="1">
        <v>10</v>
      </c>
      <c r="F24" s="1">
        <v>11</v>
      </c>
      <c r="G24" s="1">
        <v>2012</v>
      </c>
      <c r="H24" s="6" t="s">
        <v>33</v>
      </c>
      <c r="L24" s="7">
        <v>6.5</v>
      </c>
      <c r="N24" s="5">
        <f t="shared" si="6"/>
        <v>2006</v>
      </c>
    </row>
    <row r="25" spans="1:15">
      <c r="A25">
        <f t="shared" si="2"/>
        <v>53</v>
      </c>
      <c r="B25" s="8" t="s">
        <v>26</v>
      </c>
      <c r="C25" s="9" t="s">
        <v>48</v>
      </c>
      <c r="D25" s="9" t="s">
        <v>50</v>
      </c>
      <c r="E25" s="1">
        <v>17</v>
      </c>
      <c r="F25" s="1">
        <v>10</v>
      </c>
      <c r="G25" s="1">
        <v>2012</v>
      </c>
      <c r="H25" s="6">
        <v>165</v>
      </c>
      <c r="J25" s="1" t="s">
        <v>18</v>
      </c>
      <c r="K25" s="1">
        <v>1</v>
      </c>
      <c r="L25" s="7">
        <v>9.5</v>
      </c>
      <c r="N25" s="5">
        <f t="shared" si="6"/>
        <v>2003</v>
      </c>
    </row>
    <row r="26" spans="1:15">
      <c r="A26">
        <f t="shared" si="2"/>
        <v>54</v>
      </c>
      <c r="B26" s="8" t="s">
        <v>26</v>
      </c>
      <c r="C26" s="9" t="s">
        <v>48</v>
      </c>
      <c r="D26" s="9" t="s">
        <v>50</v>
      </c>
      <c r="E26" s="1">
        <v>18</v>
      </c>
      <c r="F26" s="1">
        <v>10</v>
      </c>
      <c r="G26" s="1">
        <v>2012</v>
      </c>
      <c r="H26" s="6">
        <v>149</v>
      </c>
      <c r="L26" s="7">
        <v>11.5</v>
      </c>
      <c r="N26" s="5">
        <f t="shared" si="6"/>
        <v>2001</v>
      </c>
    </row>
    <row r="27" spans="1:15">
      <c r="A27">
        <f t="shared" si="2"/>
        <v>55</v>
      </c>
      <c r="B27" s="8" t="s">
        <v>26</v>
      </c>
      <c r="C27" s="9" t="s">
        <v>48</v>
      </c>
      <c r="D27" s="9" t="s">
        <v>50</v>
      </c>
      <c r="E27" s="1">
        <v>20</v>
      </c>
      <c r="F27" s="1">
        <v>10</v>
      </c>
      <c r="G27" s="1">
        <v>2012</v>
      </c>
      <c r="H27" s="6">
        <v>134</v>
      </c>
      <c r="L27" s="7">
        <v>17.5</v>
      </c>
      <c r="N27" s="5">
        <f t="shared" si="6"/>
        <v>1995</v>
      </c>
    </row>
    <row r="28" spans="1:15">
      <c r="A28">
        <f t="shared" si="2"/>
        <v>56</v>
      </c>
      <c r="B28" s="8" t="s">
        <v>23</v>
      </c>
      <c r="C28" s="9" t="s">
        <v>48</v>
      </c>
      <c r="D28" s="9" t="s">
        <v>50</v>
      </c>
      <c r="E28" s="1">
        <v>20</v>
      </c>
      <c r="F28" s="1">
        <v>10</v>
      </c>
      <c r="G28" s="1">
        <v>2012</v>
      </c>
      <c r="H28" s="6">
        <v>103</v>
      </c>
      <c r="L28" s="7">
        <v>1.5</v>
      </c>
      <c r="N28" s="5">
        <f t="shared" si="6"/>
        <v>2011</v>
      </c>
    </row>
    <row r="29" spans="1:15">
      <c r="A29">
        <f t="shared" si="2"/>
        <v>57</v>
      </c>
      <c r="B29" s="8" t="s">
        <v>26</v>
      </c>
      <c r="C29" s="9" t="s">
        <v>48</v>
      </c>
      <c r="D29" s="9" t="s">
        <v>50</v>
      </c>
      <c r="E29" s="1">
        <v>2</v>
      </c>
      <c r="F29" s="1">
        <v>11</v>
      </c>
      <c r="G29" s="1">
        <v>2012</v>
      </c>
      <c r="H29" s="6">
        <v>128</v>
      </c>
      <c r="L29" s="7">
        <v>2.5</v>
      </c>
      <c r="N29" s="5">
        <f t="shared" si="6"/>
        <v>2010</v>
      </c>
    </row>
    <row r="30" spans="1:15">
      <c r="A30">
        <f t="shared" si="2"/>
        <v>58</v>
      </c>
      <c r="B30" s="8" t="s">
        <v>26</v>
      </c>
      <c r="C30" s="9" t="s">
        <v>48</v>
      </c>
      <c r="D30" s="9" t="s">
        <v>52</v>
      </c>
      <c r="E30" s="1">
        <v>5</v>
      </c>
      <c r="F30" s="1">
        <v>10</v>
      </c>
      <c r="G30" s="1">
        <v>2012</v>
      </c>
      <c r="H30" s="6">
        <v>144</v>
      </c>
      <c r="L30" s="7">
        <v>1.5</v>
      </c>
      <c r="N30" s="5">
        <f t="shared" si="6"/>
        <v>2011</v>
      </c>
    </row>
    <row r="31" spans="1:15">
      <c r="A31">
        <f t="shared" si="2"/>
        <v>59</v>
      </c>
      <c r="B31" s="8" t="s">
        <v>26</v>
      </c>
      <c r="C31" s="9" t="s">
        <v>48</v>
      </c>
      <c r="D31" s="9" t="s">
        <v>52</v>
      </c>
      <c r="E31" s="1">
        <v>14</v>
      </c>
      <c r="F31" s="1">
        <v>10</v>
      </c>
      <c r="G31" s="1">
        <v>2012</v>
      </c>
      <c r="H31" s="6">
        <v>136</v>
      </c>
      <c r="L31" s="7">
        <v>1.5</v>
      </c>
      <c r="N31" s="5">
        <f t="shared" si="6"/>
        <v>2011</v>
      </c>
    </row>
    <row r="78" ht="7.9" customHeight="1"/>
  </sheetData>
  <sortState ref="A2:O52">
    <sortCondition ref="A2:A52"/>
    <sortCondition ref="D2:D52"/>
    <sortCondition ref="B2:B52"/>
    <sortCondition ref="F2:F52"/>
    <sortCondition ref="E2:E52"/>
  </sortState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workbookViewId="0">
      <selection activeCell="A2" sqref="A2:XFD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5" customWidth="1"/>
    <col min="16" max="16" width="3.28515625" style="1" customWidth="1"/>
  </cols>
  <sheetData>
    <row r="1" spans="1:16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11" spans="1:16">
      <c r="M11" s="5"/>
    </row>
  </sheetData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8"/>
  <sheetViews>
    <sheetView workbookViewId="0">
      <selection activeCell="P3" sqref="P3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7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5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5">
      <c r="B2" s="9" t="s">
        <v>30</v>
      </c>
      <c r="C2" s="9" t="s">
        <v>31</v>
      </c>
      <c r="D2" s="9" t="s">
        <v>42</v>
      </c>
      <c r="E2" s="1">
        <v>11</v>
      </c>
      <c r="F2" s="1">
        <v>10</v>
      </c>
      <c r="G2" s="1">
        <v>2012</v>
      </c>
      <c r="H2" s="6">
        <v>66</v>
      </c>
      <c r="J2" s="11"/>
      <c r="L2">
        <v>4.5</v>
      </c>
      <c r="N2">
        <f>G2-L2</f>
        <v>2007.5</v>
      </c>
    </row>
    <row r="108" ht="7.9" customHeight="1"/>
  </sheetData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ELGOKSE2012</vt:lpstr>
      <vt:lpstr>ELGKU2012</vt:lpstr>
      <vt:lpstr>HJORT BUKK 2012</vt:lpstr>
      <vt:lpstr>HJORT HIND 2012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  <vt:lpstr>ELGKU2012!Print_Titles</vt:lpstr>
      <vt:lpstr>ELGOKSE2012!Print_Titles</vt:lpstr>
      <vt:lpstr>'HJORT BUKK 2012'!Print_Titles</vt:lpstr>
      <vt:lpstr>'HJORT HIND 2012'!Print_Titles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Pålerud</dc:creator>
  <cp:lastModifiedBy>Bjørn Braathen</cp:lastModifiedBy>
  <cp:lastPrinted>2007-03-22T12:17:07Z</cp:lastPrinted>
  <dcterms:created xsi:type="dcterms:W3CDTF">1999-09-01T11:01:03Z</dcterms:created>
  <dcterms:modified xsi:type="dcterms:W3CDTF">2013-08-30T14:02:05Z</dcterms:modified>
</cp:coreProperties>
</file>