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45" windowWidth="12120" windowHeight="9120" tabRatio="821" activeTab="8"/>
  </bookViews>
  <sheets>
    <sheet name="Hof Øst" sheetId="1" r:id="rId1"/>
    <sheet name="Vestre Sande" sheetId="10" r:id="rId2"/>
    <sheet name="Østskogen" sheetId="12" r:id="rId3"/>
    <sheet name="Selvik Bruk" sheetId="14" r:id="rId4"/>
    <sheet name="Sirikirke" sheetId="16" r:id="rId5"/>
    <sheet name="EDS+5" sheetId="3" r:id="rId6"/>
    <sheet name="EDS" sheetId="18" r:id="rId7"/>
    <sheet name="Graf" sheetId="19" r:id="rId8"/>
    <sheet name="Kun EDS" sheetId="20" r:id="rId9"/>
  </sheets>
  <calcPr calcId="125725"/>
</workbook>
</file>

<file path=xl/calcChain.xml><?xml version="1.0" encoding="utf-8"?>
<calcChain xmlns="http://schemas.openxmlformats.org/spreadsheetml/2006/main">
  <c r="I10" i="20"/>
  <c r="I7"/>
  <c r="J7" s="1"/>
  <c r="I8"/>
  <c r="J8" s="1"/>
  <c r="I9"/>
  <c r="J9" s="1"/>
  <c r="H8" i="18"/>
  <c r="A8"/>
  <c r="H48" i="3"/>
  <c r="H53" i="18" s="1"/>
  <c r="A48" i="3"/>
  <c r="A53" i="18" s="1"/>
  <c r="H47" i="3"/>
  <c r="H44" i="18" s="1"/>
  <c r="A47" i="3"/>
  <c r="A44" i="18" s="1"/>
  <c r="H46" i="3"/>
  <c r="H35" i="18" s="1"/>
  <c r="A46" i="3"/>
  <c r="A35" i="18" s="1"/>
  <c r="H45" i="3"/>
  <c r="H26" i="18" s="1"/>
  <c r="A45" i="3"/>
  <c r="A26" i="18" s="1"/>
  <c r="H44" i="3"/>
  <c r="H17" i="18" s="1"/>
  <c r="A44" i="3"/>
  <c r="A17" i="18" s="1"/>
  <c r="B49" i="16"/>
  <c r="B48" i="3"/>
  <c r="B53" i="18" s="1"/>
  <c r="C49" i="16"/>
  <c r="C48" i="3"/>
  <c r="C53" i="18" s="1"/>
  <c r="D49" i="16"/>
  <c r="D48" i="3"/>
  <c r="D53" i="18" s="1"/>
  <c r="E49" i="16"/>
  <c r="E48" i="3"/>
  <c r="E53" i="18" s="1"/>
  <c r="F49" i="16"/>
  <c r="F48" i="3"/>
  <c r="F53" i="18" s="1"/>
  <c r="G49" i="16"/>
  <c r="G48" i="3"/>
  <c r="G53" i="18" s="1"/>
  <c r="I49" i="16"/>
  <c r="I48" i="3"/>
  <c r="I53" i="18" s="1"/>
  <c r="G48" i="16"/>
  <c r="I48"/>
  <c r="G47"/>
  <c r="I47"/>
  <c r="G46"/>
  <c r="I46"/>
  <c r="G45"/>
  <c r="I45"/>
  <c r="G44"/>
  <c r="I44"/>
  <c r="B49" i="14"/>
  <c r="B47" i="3"/>
  <c r="B44" i="18" s="1"/>
  <c r="C49" i="14"/>
  <c r="C47" i="3"/>
  <c r="C44" i="18" s="1"/>
  <c r="D49" i="14"/>
  <c r="D47" i="3"/>
  <c r="D44" i="18" s="1"/>
  <c r="E49" i="14"/>
  <c r="E47" i="3"/>
  <c r="E44" i="18" s="1"/>
  <c r="F49" i="14"/>
  <c r="F47" i="3"/>
  <c r="F44" i="18" s="1"/>
  <c r="G49" i="14"/>
  <c r="G47" i="3"/>
  <c r="G44" i="18" s="1"/>
  <c r="I49" i="14"/>
  <c r="I47" i="3"/>
  <c r="I44" i="18" s="1"/>
  <c r="G48" i="14"/>
  <c r="I48"/>
  <c r="G47"/>
  <c r="I47"/>
  <c r="G46"/>
  <c r="I46"/>
  <c r="G45"/>
  <c r="I45"/>
  <c r="G44"/>
  <c r="I44"/>
  <c r="B69" i="12"/>
  <c r="B46" i="3"/>
  <c r="B35" i="18" s="1"/>
  <c r="C69" i="12"/>
  <c r="C46" i="3"/>
  <c r="C35" i="18" s="1"/>
  <c r="D69" i="12"/>
  <c r="D46" i="3"/>
  <c r="D35" i="18" s="1"/>
  <c r="E69" i="12"/>
  <c r="E46" i="3"/>
  <c r="E35" i="18" s="1"/>
  <c r="F69" i="12"/>
  <c r="F46" i="3"/>
  <c r="F35" i="18" s="1"/>
  <c r="G69" i="12"/>
  <c r="G46" i="3"/>
  <c r="G35" i="18" s="1"/>
  <c r="I69" i="12"/>
  <c r="I46" i="3"/>
  <c r="I35" i="18" s="1"/>
  <c r="G68" i="12"/>
  <c r="I68"/>
  <c r="G67"/>
  <c r="I67"/>
  <c r="G66"/>
  <c r="I66"/>
  <c r="G65"/>
  <c r="I65"/>
  <c r="G64"/>
  <c r="I64"/>
  <c r="G63"/>
  <c r="I63"/>
  <c r="G62"/>
  <c r="I62"/>
  <c r="G61"/>
  <c r="I61"/>
  <c r="B58" i="10"/>
  <c r="B45" i="3"/>
  <c r="B26" i="18" s="1"/>
  <c r="C58" i="10"/>
  <c r="C45" i="3"/>
  <c r="C26" i="18" s="1"/>
  <c r="D58" i="10"/>
  <c r="D45" i="3"/>
  <c r="D26" i="18" s="1"/>
  <c r="E58" i="10"/>
  <c r="E45" i="3"/>
  <c r="E26" i="18" s="1"/>
  <c r="F58" i="10"/>
  <c r="F45" i="3"/>
  <c r="F26" i="18"/>
  <c r="G58" i="10"/>
  <c r="G45" i="3"/>
  <c r="G26" i="18" s="1"/>
  <c r="I58" i="10"/>
  <c r="I45" i="3"/>
  <c r="I26" i="18" s="1"/>
  <c r="G57" i="10"/>
  <c r="I57"/>
  <c r="G56"/>
  <c r="I56"/>
  <c r="G55"/>
  <c r="I55"/>
  <c r="G54"/>
  <c r="I54"/>
  <c r="G53"/>
  <c r="I53"/>
  <c r="G52"/>
  <c r="I52"/>
  <c r="G51"/>
  <c r="I51"/>
  <c r="B63" i="1"/>
  <c r="B44" i="3"/>
  <c r="C63" i="1"/>
  <c r="C44" i="3"/>
  <c r="D63" i="1"/>
  <c r="D44" i="3"/>
  <c r="E63" i="1"/>
  <c r="E44" i="3"/>
  <c r="F63" i="1"/>
  <c r="F44" i="3"/>
  <c r="G63" i="1"/>
  <c r="G44" i="3"/>
  <c r="I63" i="1"/>
  <c r="I44" i="3"/>
  <c r="I17" i="18" s="1"/>
  <c r="G62" i="1"/>
  <c r="I62"/>
  <c r="G61"/>
  <c r="I61"/>
  <c r="G60"/>
  <c r="I60"/>
  <c r="G59"/>
  <c r="I59"/>
  <c r="G58"/>
  <c r="I58"/>
  <c r="G57"/>
  <c r="I57"/>
  <c r="G56"/>
  <c r="I56"/>
  <c r="B42" i="14"/>
  <c r="B40" i="3"/>
  <c r="B43" i="18" s="1"/>
  <c r="C42" i="14"/>
  <c r="C40" i="3"/>
  <c r="C43" i="18" s="1"/>
  <c r="D42" i="14"/>
  <c r="D40" i="3"/>
  <c r="D43" i="18" s="1"/>
  <c r="E42" i="14"/>
  <c r="E40" i="3"/>
  <c r="E43" i="18" s="1"/>
  <c r="F42" i="14"/>
  <c r="F40" i="3"/>
  <c r="F43" i="18" s="1"/>
  <c r="G42" i="14"/>
  <c r="G40" i="3"/>
  <c r="G43" i="18" s="1"/>
  <c r="I42" i="14"/>
  <c r="I40" i="3"/>
  <c r="I43" i="18" s="1"/>
  <c r="C59" i="12"/>
  <c r="C39" i="3"/>
  <c r="C34" i="18"/>
  <c r="D59" i="12"/>
  <c r="D39" i="3"/>
  <c r="D34" i="18"/>
  <c r="E59" i="12"/>
  <c r="E39" i="3"/>
  <c r="E34" i="18" s="1"/>
  <c r="B54" i="1"/>
  <c r="B37" i="3"/>
  <c r="B16" i="18"/>
  <c r="C54" i="1"/>
  <c r="C37" i="3"/>
  <c r="C16" i="18"/>
  <c r="D54" i="1"/>
  <c r="D37" i="3"/>
  <c r="D16" i="18"/>
  <c r="E54" i="1"/>
  <c r="E37" i="3"/>
  <c r="E16" i="18" s="1"/>
  <c r="F54" i="1"/>
  <c r="F37" i="3"/>
  <c r="F16" i="18"/>
  <c r="G54" i="1"/>
  <c r="G37" i="3"/>
  <c r="G16" i="18"/>
  <c r="I54" i="1"/>
  <c r="I37" i="3"/>
  <c r="I16" i="18" s="1"/>
  <c r="H7"/>
  <c r="A7"/>
  <c r="H41" i="3"/>
  <c r="H52" i="18" s="1"/>
  <c r="A41" i="3"/>
  <c r="A52" i="18" s="1"/>
  <c r="H40" i="3"/>
  <c r="H43" i="18" s="1"/>
  <c r="A40" i="3"/>
  <c r="A43" i="18" s="1"/>
  <c r="H39" i="3"/>
  <c r="H34" i="18" s="1"/>
  <c r="A39" i="3"/>
  <c r="A34" i="18" s="1"/>
  <c r="H38" i="3"/>
  <c r="H25" i="18" s="1"/>
  <c r="A38" i="3"/>
  <c r="A25" i="18" s="1"/>
  <c r="H37" i="3"/>
  <c r="H16" i="18" s="1"/>
  <c r="A37" i="3"/>
  <c r="A16" i="18" s="1"/>
  <c r="B42" i="16"/>
  <c r="B41" i="3"/>
  <c r="B52" i="18" s="1"/>
  <c r="C42" i="16"/>
  <c r="C41" i="3"/>
  <c r="C52" i="18" s="1"/>
  <c r="D42" i="16"/>
  <c r="D41" i="3"/>
  <c r="D52" i="18" s="1"/>
  <c r="E42" i="16"/>
  <c r="E41" i="3"/>
  <c r="E52" i="18" s="1"/>
  <c r="F42" i="16"/>
  <c r="F41" i="3"/>
  <c r="F52" i="18" s="1"/>
  <c r="G42" i="16"/>
  <c r="G41" i="3"/>
  <c r="G52" i="18" s="1"/>
  <c r="I42" i="16"/>
  <c r="I41" i="3"/>
  <c r="I52" i="18" s="1"/>
  <c r="G41" i="16"/>
  <c r="I41"/>
  <c r="G40"/>
  <c r="I40"/>
  <c r="G39"/>
  <c r="I39"/>
  <c r="G38"/>
  <c r="I38"/>
  <c r="G37"/>
  <c r="I37"/>
  <c r="G41" i="14"/>
  <c r="I41"/>
  <c r="G40"/>
  <c r="I40"/>
  <c r="G39"/>
  <c r="I39"/>
  <c r="G38"/>
  <c r="I38"/>
  <c r="G37"/>
  <c r="I37"/>
  <c r="B59" i="12"/>
  <c r="G59"/>
  <c r="G39" i="3"/>
  <c r="G34" i="18" s="1"/>
  <c r="F59" i="12"/>
  <c r="F39" i="3"/>
  <c r="F34" i="18" s="1"/>
  <c r="G58" i="12"/>
  <c r="I58"/>
  <c r="G57"/>
  <c r="I57"/>
  <c r="G56"/>
  <c r="I56"/>
  <c r="G55"/>
  <c r="I55"/>
  <c r="G54"/>
  <c r="I54"/>
  <c r="G53"/>
  <c r="I53"/>
  <c r="G52"/>
  <c r="I52"/>
  <c r="G51"/>
  <c r="I51"/>
  <c r="G44" i="10"/>
  <c r="I44"/>
  <c r="B49"/>
  <c r="B38" i="3"/>
  <c r="C49" i="10"/>
  <c r="C38" i="3"/>
  <c r="D49" i="10"/>
  <c r="D38" i="3"/>
  <c r="E49" i="10"/>
  <c r="E38" i="3"/>
  <c r="F49" i="10"/>
  <c r="F38" i="3"/>
  <c r="G49" i="10"/>
  <c r="G38" i="3"/>
  <c r="I49" i="10"/>
  <c r="I38" i="3"/>
  <c r="I25" i="18" s="1"/>
  <c r="G48" i="10"/>
  <c r="I48"/>
  <c r="G47"/>
  <c r="I47"/>
  <c r="G46"/>
  <c r="I46"/>
  <c r="G45"/>
  <c r="I45"/>
  <c r="G43"/>
  <c r="I43"/>
  <c r="G42"/>
  <c r="I42"/>
  <c r="G53" i="1"/>
  <c r="I53"/>
  <c r="G52"/>
  <c r="I52"/>
  <c r="G51"/>
  <c r="I51"/>
  <c r="G50"/>
  <c r="I50"/>
  <c r="G49"/>
  <c r="I49"/>
  <c r="G48"/>
  <c r="I48"/>
  <c r="G47"/>
  <c r="I47"/>
  <c r="H34" i="3"/>
  <c r="H51" i="18" s="1"/>
  <c r="A34" i="3"/>
  <c r="A51" i="18" s="1"/>
  <c r="H33" i="3"/>
  <c r="H42" i="18" s="1"/>
  <c r="A33" i="3"/>
  <c r="A42" i="18" s="1"/>
  <c r="H32" i="3"/>
  <c r="H33" i="18" s="1"/>
  <c r="A32" i="3"/>
  <c r="A33" i="18" s="1"/>
  <c r="H31" i="3"/>
  <c r="H24" i="18" s="1"/>
  <c r="A31" i="3"/>
  <c r="A24" i="18" s="1"/>
  <c r="H30" i="3"/>
  <c r="H15" i="18" s="1"/>
  <c r="A30" i="3"/>
  <c r="A15" i="18" s="1"/>
  <c r="H6"/>
  <c r="A6"/>
  <c r="J34" i="3"/>
  <c r="F35" i="16"/>
  <c r="F34" i="3"/>
  <c r="F51" i="18" s="1"/>
  <c r="E35" i="16"/>
  <c r="E34" i="3"/>
  <c r="E51" i="18" s="1"/>
  <c r="D35" i="16"/>
  <c r="D34" i="3"/>
  <c r="D51" i="18"/>
  <c r="C35" i="16"/>
  <c r="C34" i="3"/>
  <c r="C51" i="18" s="1"/>
  <c r="B35" i="16"/>
  <c r="B34" i="3"/>
  <c r="B51" i="18" s="1"/>
  <c r="G34" i="16"/>
  <c r="I34"/>
  <c r="G33"/>
  <c r="I33"/>
  <c r="G32"/>
  <c r="I32"/>
  <c r="G31"/>
  <c r="I31"/>
  <c r="G30"/>
  <c r="I30"/>
  <c r="F35" i="14"/>
  <c r="F33" i="3"/>
  <c r="F42" i="18" s="1"/>
  <c r="E35" i="14"/>
  <c r="E33" i="3"/>
  <c r="E42" i="18" s="1"/>
  <c r="D35" i="14"/>
  <c r="D33" i="3"/>
  <c r="D42" i="18" s="1"/>
  <c r="C35" i="14"/>
  <c r="C33" i="3"/>
  <c r="C42" i="18" s="1"/>
  <c r="B35" i="14"/>
  <c r="B33" i="3"/>
  <c r="B42" i="18" s="1"/>
  <c r="G34" i="14"/>
  <c r="I34"/>
  <c r="G33"/>
  <c r="I33"/>
  <c r="G32"/>
  <c r="I32"/>
  <c r="G31"/>
  <c r="I31"/>
  <c r="G30"/>
  <c r="I30"/>
  <c r="F49" i="12"/>
  <c r="F32" i="3"/>
  <c r="F33" i="18" s="1"/>
  <c r="E49" i="12"/>
  <c r="E32" i="3"/>
  <c r="E33" i="18"/>
  <c r="D49" i="12"/>
  <c r="D32" i="3"/>
  <c r="D33" i="18" s="1"/>
  <c r="C49" i="12"/>
  <c r="C32" i="3"/>
  <c r="C33" i="18" s="1"/>
  <c r="B49" i="12"/>
  <c r="B32" i="3"/>
  <c r="B33" i="18" s="1"/>
  <c r="G48" i="12"/>
  <c r="I48"/>
  <c r="G47"/>
  <c r="I47"/>
  <c r="G46"/>
  <c r="I46"/>
  <c r="G45"/>
  <c r="I45"/>
  <c r="G44"/>
  <c r="I44"/>
  <c r="G43"/>
  <c r="I43"/>
  <c r="G42"/>
  <c r="I42"/>
  <c r="G41"/>
  <c r="I41"/>
  <c r="F40" i="10"/>
  <c r="F31" i="3"/>
  <c r="F24" i="18" s="1"/>
  <c r="E40" i="10"/>
  <c r="E31" i="3"/>
  <c r="E24" i="18" s="1"/>
  <c r="D40" i="10"/>
  <c r="D31" i="3"/>
  <c r="D24" i="18" s="1"/>
  <c r="C40" i="10"/>
  <c r="C31" i="3"/>
  <c r="C24" i="18"/>
  <c r="B40" i="10"/>
  <c r="B31" i="3"/>
  <c r="B24" i="18"/>
  <c r="G39" i="10"/>
  <c r="I39"/>
  <c r="G38"/>
  <c r="I38"/>
  <c r="G37"/>
  <c r="I37"/>
  <c r="G36"/>
  <c r="I36"/>
  <c r="G35"/>
  <c r="I35"/>
  <c r="G34"/>
  <c r="I34"/>
  <c r="F45" i="1"/>
  <c r="F30" i="3"/>
  <c r="F35" s="1"/>
  <c r="F6" i="18" s="1"/>
  <c r="E45" i="1"/>
  <c r="E30" i="3"/>
  <c r="D45" i="1"/>
  <c r="D30" i="3"/>
  <c r="C45" i="1"/>
  <c r="C30" i="3"/>
  <c r="B45" i="1"/>
  <c r="B30" i="3"/>
  <c r="B15" i="18" s="1"/>
  <c r="G44" i="1"/>
  <c r="I44"/>
  <c r="G43"/>
  <c r="I43"/>
  <c r="G42"/>
  <c r="I42"/>
  <c r="G41"/>
  <c r="I41"/>
  <c r="G40"/>
  <c r="I40"/>
  <c r="G39"/>
  <c r="I39"/>
  <c r="G38"/>
  <c r="I38"/>
  <c r="H5" i="18"/>
  <c r="A5"/>
  <c r="H27" i="3"/>
  <c r="H50" i="18" s="1"/>
  <c r="A27" i="3"/>
  <c r="A50" i="18" s="1"/>
  <c r="H26" i="3"/>
  <c r="H41" i="18" s="1"/>
  <c r="A26" i="3"/>
  <c r="A41" i="18" s="1"/>
  <c r="H25" i="3"/>
  <c r="H32" i="18" s="1"/>
  <c r="A25" i="3"/>
  <c r="A32" i="18" s="1"/>
  <c r="H24" i="3"/>
  <c r="H23" i="18"/>
  <c r="A24" i="3"/>
  <c r="A23" i="18" s="1"/>
  <c r="H23" i="3"/>
  <c r="H14" i="18" s="1"/>
  <c r="A23" i="3"/>
  <c r="A14" i="18" s="1"/>
  <c r="F28" i="16"/>
  <c r="F27" i="3"/>
  <c r="F50" i="18"/>
  <c r="E28" i="16"/>
  <c r="E27" i="3"/>
  <c r="E50" i="18" s="1"/>
  <c r="D28" i="16"/>
  <c r="D27" i="3"/>
  <c r="D50" i="18" s="1"/>
  <c r="C28" i="16"/>
  <c r="C27" i="3"/>
  <c r="C50" i="18" s="1"/>
  <c r="B28" i="16"/>
  <c r="B27" i="3"/>
  <c r="B50" i="18" s="1"/>
  <c r="G27" i="16"/>
  <c r="I27"/>
  <c r="G26"/>
  <c r="I26"/>
  <c r="G25"/>
  <c r="I25"/>
  <c r="G24"/>
  <c r="I24"/>
  <c r="G23"/>
  <c r="I23"/>
  <c r="F28" i="14"/>
  <c r="F26" i="3"/>
  <c r="F41" i="18" s="1"/>
  <c r="E28" i="14"/>
  <c r="E26" i="3"/>
  <c r="E41" i="18" s="1"/>
  <c r="D28" i="14"/>
  <c r="D26" i="3"/>
  <c r="D41" i="18" s="1"/>
  <c r="C28" i="14"/>
  <c r="C26" i="3"/>
  <c r="C41" i="18" s="1"/>
  <c r="B28" i="14"/>
  <c r="B26" i="3"/>
  <c r="G27" i="14"/>
  <c r="I27"/>
  <c r="G26"/>
  <c r="I26"/>
  <c r="G25"/>
  <c r="I25"/>
  <c r="G24"/>
  <c r="I24"/>
  <c r="G23"/>
  <c r="I23"/>
  <c r="F39" i="12"/>
  <c r="F25" i="3"/>
  <c r="F32" i="18" s="1"/>
  <c r="E39" i="12"/>
  <c r="E25" i="3"/>
  <c r="E32" i="18" s="1"/>
  <c r="D39" i="12"/>
  <c r="D25" i="3"/>
  <c r="D32" i="18" s="1"/>
  <c r="C39" i="12"/>
  <c r="C25" i="3"/>
  <c r="C32" i="18" s="1"/>
  <c r="B39" i="12"/>
  <c r="B25" i="3"/>
  <c r="G38" i="12"/>
  <c r="I38"/>
  <c r="G37"/>
  <c r="I37"/>
  <c r="G36"/>
  <c r="I36"/>
  <c r="G35"/>
  <c r="I35"/>
  <c r="G34"/>
  <c r="I34"/>
  <c r="G33"/>
  <c r="I33"/>
  <c r="G32"/>
  <c r="I32"/>
  <c r="G31"/>
  <c r="I31"/>
  <c r="F32" i="10"/>
  <c r="F24" i="3"/>
  <c r="F23" i="18" s="1"/>
  <c r="E32" i="10"/>
  <c r="E24" i="3"/>
  <c r="E23" i="18" s="1"/>
  <c r="D32" i="10"/>
  <c r="D24" i="3"/>
  <c r="D23" i="18" s="1"/>
  <c r="C32" i="10"/>
  <c r="C24" i="3"/>
  <c r="C23" i="18" s="1"/>
  <c r="B32" i="10"/>
  <c r="B24" i="3"/>
  <c r="G31" i="10"/>
  <c r="I31"/>
  <c r="G30"/>
  <c r="I30"/>
  <c r="G29"/>
  <c r="I29"/>
  <c r="G28"/>
  <c r="I28"/>
  <c r="G27"/>
  <c r="I27"/>
  <c r="G26"/>
  <c r="I26"/>
  <c r="F36" i="1"/>
  <c r="F23" i="3"/>
  <c r="E36" i="1"/>
  <c r="E23" i="3"/>
  <c r="D36" i="1"/>
  <c r="D23" i="3"/>
  <c r="C36" i="1"/>
  <c r="C23" i="3"/>
  <c r="C14" i="18" s="1"/>
  <c r="B36" i="1"/>
  <c r="B23" i="3"/>
  <c r="G35" i="1"/>
  <c r="I35"/>
  <c r="G34"/>
  <c r="I34"/>
  <c r="G33"/>
  <c r="I33"/>
  <c r="G32"/>
  <c r="I32"/>
  <c r="G31"/>
  <c r="I31"/>
  <c r="G30"/>
  <c r="I30"/>
  <c r="G29"/>
  <c r="I29"/>
  <c r="H20" i="3"/>
  <c r="H49" i="18" s="1"/>
  <c r="H13" i="3"/>
  <c r="H48" i="18" s="1"/>
  <c r="H6" i="3"/>
  <c r="H47" i="18" s="1"/>
  <c r="A20" i="3"/>
  <c r="A49" i="18" s="1"/>
  <c r="A13" i="3"/>
  <c r="A48" i="18" s="1"/>
  <c r="A6" i="3"/>
  <c r="A47" i="18" s="1"/>
  <c r="H19" i="3"/>
  <c r="H40" i="18" s="1"/>
  <c r="H12" i="3"/>
  <c r="H39" i="18" s="1"/>
  <c r="H5" i="3"/>
  <c r="H38" i="18" s="1"/>
  <c r="H18" i="3"/>
  <c r="H31" i="18" s="1"/>
  <c r="H11" i="3"/>
  <c r="H30" i="18" s="1"/>
  <c r="H4" i="3"/>
  <c r="H29" i="18" s="1"/>
  <c r="A19" i="3"/>
  <c r="A40" i="18" s="1"/>
  <c r="A12" i="3"/>
  <c r="A39" i="18" s="1"/>
  <c r="A5" i="3"/>
  <c r="A38" i="18" s="1"/>
  <c r="A18" i="3"/>
  <c r="A31" i="18" s="1"/>
  <c r="A11" i="3"/>
  <c r="A30" i="18" s="1"/>
  <c r="A4" i="3"/>
  <c r="A29" i="18" s="1"/>
  <c r="H17" i="3"/>
  <c r="H22" i="18" s="1"/>
  <c r="H10" i="3"/>
  <c r="H21" i="18" s="1"/>
  <c r="H3" i="3"/>
  <c r="H20" i="18" s="1"/>
  <c r="A17" i="3"/>
  <c r="A22" i="18" s="1"/>
  <c r="A10" i="3"/>
  <c r="A21" i="18" s="1"/>
  <c r="A3" i="3"/>
  <c r="A20" i="18" s="1"/>
  <c r="H16" i="3"/>
  <c r="H13" i="18" s="1"/>
  <c r="H9" i="3"/>
  <c r="H12" i="18" s="1"/>
  <c r="H2" i="3"/>
  <c r="H11" i="18" s="1"/>
  <c r="A16" i="3"/>
  <c r="A13" i="18" s="1"/>
  <c r="A9" i="3"/>
  <c r="A12" i="18" s="1"/>
  <c r="A2" i="3"/>
  <c r="A11" i="18" s="1"/>
  <c r="G26" i="1"/>
  <c r="I26"/>
  <c r="G25"/>
  <c r="I25"/>
  <c r="G24"/>
  <c r="I24"/>
  <c r="G23"/>
  <c r="I23"/>
  <c r="G22"/>
  <c r="I22"/>
  <c r="G21"/>
  <c r="I21"/>
  <c r="G20"/>
  <c r="I20"/>
  <c r="G17"/>
  <c r="I17"/>
  <c r="G16"/>
  <c r="I16"/>
  <c r="G15"/>
  <c r="I15"/>
  <c r="G14"/>
  <c r="I14"/>
  <c r="G13"/>
  <c r="I13"/>
  <c r="G12"/>
  <c r="I12"/>
  <c r="G11"/>
  <c r="I11"/>
  <c r="G23" i="10"/>
  <c r="I23"/>
  <c r="G22"/>
  <c r="I22"/>
  <c r="G21"/>
  <c r="I21"/>
  <c r="G20"/>
  <c r="I20"/>
  <c r="G19"/>
  <c r="I19"/>
  <c r="G18"/>
  <c r="I18"/>
  <c r="G15"/>
  <c r="I15"/>
  <c r="G14"/>
  <c r="I14"/>
  <c r="G13"/>
  <c r="I13"/>
  <c r="G12"/>
  <c r="I12"/>
  <c r="G11"/>
  <c r="I11"/>
  <c r="G10"/>
  <c r="I10"/>
  <c r="G20" i="14"/>
  <c r="G19"/>
  <c r="G18"/>
  <c r="G17"/>
  <c r="I17"/>
  <c r="G16"/>
  <c r="G13"/>
  <c r="I13"/>
  <c r="G12"/>
  <c r="I12"/>
  <c r="G11"/>
  <c r="I11"/>
  <c r="G10"/>
  <c r="I10"/>
  <c r="G9"/>
  <c r="I9"/>
  <c r="G20" i="16"/>
  <c r="I20"/>
  <c r="G19"/>
  <c r="I19"/>
  <c r="G18"/>
  <c r="I18"/>
  <c r="G17"/>
  <c r="I17"/>
  <c r="G16"/>
  <c r="G13"/>
  <c r="G12"/>
  <c r="G11"/>
  <c r="G10"/>
  <c r="G9"/>
  <c r="I9"/>
  <c r="I16"/>
  <c r="I13"/>
  <c r="I12"/>
  <c r="I11"/>
  <c r="I10"/>
  <c r="I20" i="14"/>
  <c r="I19"/>
  <c r="I18"/>
  <c r="I16"/>
  <c r="H4" i="18"/>
  <c r="H3"/>
  <c r="H2"/>
  <c r="A4"/>
  <c r="A3"/>
  <c r="A2"/>
  <c r="B27" i="1"/>
  <c r="C27"/>
  <c r="C16" i="3"/>
  <c r="C13" i="18" s="1"/>
  <c r="D27" i="1"/>
  <c r="D16" i="3"/>
  <c r="D13" i="18"/>
  <c r="E27" i="1"/>
  <c r="E16" i="3"/>
  <c r="E13" i="18" s="1"/>
  <c r="F27" i="1"/>
  <c r="F16" i="3"/>
  <c r="F13" i="18"/>
  <c r="B18" i="1"/>
  <c r="C18"/>
  <c r="C9" i="3"/>
  <c r="C12" i="18"/>
  <c r="D18" i="1"/>
  <c r="D9" i="3"/>
  <c r="D12" i="18" s="1"/>
  <c r="E18" i="1"/>
  <c r="E9" i="3"/>
  <c r="E12" i="18" s="1"/>
  <c r="F18" i="1"/>
  <c r="F9" i="3"/>
  <c r="F12" i="18" s="1"/>
  <c r="B9" i="1"/>
  <c r="B2" i="3"/>
  <c r="B11" i="18" s="1"/>
  <c r="C9" i="1"/>
  <c r="C2" i="3"/>
  <c r="C11" i="18" s="1"/>
  <c r="D9" i="1"/>
  <c r="D2" i="3"/>
  <c r="D11" i="18" s="1"/>
  <c r="E9" i="1"/>
  <c r="E2" i="3"/>
  <c r="E11" i="18" s="1"/>
  <c r="F9" i="1"/>
  <c r="F2" i="3"/>
  <c r="F11" i="18" s="1"/>
  <c r="G9" i="1"/>
  <c r="G2" i="3"/>
  <c r="G11" i="18"/>
  <c r="G28" i="12"/>
  <c r="I28"/>
  <c r="G11"/>
  <c r="I11"/>
  <c r="G6" i="16"/>
  <c r="I6"/>
  <c r="G5"/>
  <c r="I5"/>
  <c r="G4"/>
  <c r="I4"/>
  <c r="G3"/>
  <c r="I3"/>
  <c r="G2"/>
  <c r="I2"/>
  <c r="G6" i="14"/>
  <c r="I6"/>
  <c r="G5"/>
  <c r="I5"/>
  <c r="G4"/>
  <c r="I4"/>
  <c r="G3"/>
  <c r="I3"/>
  <c r="G2"/>
  <c r="I2"/>
  <c r="G27" i="12"/>
  <c r="I27"/>
  <c r="G26"/>
  <c r="I26"/>
  <c r="G25"/>
  <c r="I25"/>
  <c r="G24"/>
  <c r="I24"/>
  <c r="G23"/>
  <c r="I23"/>
  <c r="G22"/>
  <c r="I22"/>
  <c r="G21"/>
  <c r="I21"/>
  <c r="G18"/>
  <c r="I18"/>
  <c r="G17"/>
  <c r="I17"/>
  <c r="G16"/>
  <c r="I16"/>
  <c r="G15"/>
  <c r="I15"/>
  <c r="G14"/>
  <c r="I14"/>
  <c r="G13"/>
  <c r="I13"/>
  <c r="G12"/>
  <c r="I12"/>
  <c r="G8"/>
  <c r="I8"/>
  <c r="G7"/>
  <c r="I7"/>
  <c r="G6"/>
  <c r="I6"/>
  <c r="G5"/>
  <c r="I5"/>
  <c r="G4"/>
  <c r="I4"/>
  <c r="G3"/>
  <c r="I3"/>
  <c r="G2"/>
  <c r="I2"/>
  <c r="G7" i="10"/>
  <c r="I7"/>
  <c r="G6"/>
  <c r="I6"/>
  <c r="G5"/>
  <c r="I5"/>
  <c r="G4"/>
  <c r="I4"/>
  <c r="G3"/>
  <c r="I3"/>
  <c r="G2"/>
  <c r="I2"/>
  <c r="G8" i="1"/>
  <c r="I8"/>
  <c r="G7"/>
  <c r="I7"/>
  <c r="G6"/>
  <c r="I6"/>
  <c r="G5"/>
  <c r="I5"/>
  <c r="G4"/>
  <c r="I4"/>
  <c r="G3"/>
  <c r="I3"/>
  <c r="G2"/>
  <c r="I2"/>
  <c r="F16" i="10"/>
  <c r="F10" i="3"/>
  <c r="F21" i="18" s="1"/>
  <c r="E16" i="10"/>
  <c r="E10" i="3"/>
  <c r="E21" i="18" s="1"/>
  <c r="D16" i="10"/>
  <c r="D10" i="3"/>
  <c r="D21" i="18" s="1"/>
  <c r="C16" i="10"/>
  <c r="C10" i="3"/>
  <c r="B16" i="10"/>
  <c r="F8"/>
  <c r="F3" i="3"/>
  <c r="F20" i="18" s="1"/>
  <c r="E8" i="10"/>
  <c r="E3" i="3"/>
  <c r="E20" i="18" s="1"/>
  <c r="D8" i="10"/>
  <c r="D3" i="3"/>
  <c r="D20" i="18" s="1"/>
  <c r="C8" i="10"/>
  <c r="C3" i="3"/>
  <c r="C20" i="18" s="1"/>
  <c r="B8" i="10"/>
  <c r="B3" i="3"/>
  <c r="F19" i="12"/>
  <c r="F11" i="3"/>
  <c r="F30" i="18" s="1"/>
  <c r="E19" i="12"/>
  <c r="E11" i="3"/>
  <c r="E30" i="18" s="1"/>
  <c r="D19" i="12"/>
  <c r="D11" i="3"/>
  <c r="D30" i="18" s="1"/>
  <c r="C19" i="12"/>
  <c r="C11" i="3"/>
  <c r="C30" i="18"/>
  <c r="B19" i="12"/>
  <c r="F9"/>
  <c r="F4" i="3"/>
  <c r="F29" i="18"/>
  <c r="E9" i="12"/>
  <c r="E4" i="3"/>
  <c r="E29" i="18"/>
  <c r="D9" i="12"/>
  <c r="D4" i="3"/>
  <c r="D29" i="18" s="1"/>
  <c r="C9" i="12"/>
  <c r="C4" i="3"/>
  <c r="C29" i="18" s="1"/>
  <c r="B9" i="12"/>
  <c r="F7" i="14"/>
  <c r="F5" i="3"/>
  <c r="F38" i="18" s="1"/>
  <c r="E7" i="14"/>
  <c r="E5" i="3"/>
  <c r="E38" i="18" s="1"/>
  <c r="D7" i="14"/>
  <c r="D5" i="3"/>
  <c r="D38" i="18" s="1"/>
  <c r="C7" i="14"/>
  <c r="C5" i="3"/>
  <c r="C38" i="18" s="1"/>
  <c r="B7" i="14"/>
  <c r="B5" i="3"/>
  <c r="B38" i="18" s="1"/>
  <c r="F14" i="14"/>
  <c r="F12" i="3"/>
  <c r="F39" i="18" s="1"/>
  <c r="E14" i="14"/>
  <c r="E12" i="3"/>
  <c r="E39" i="18" s="1"/>
  <c r="D14" i="14"/>
  <c r="D12" i="3"/>
  <c r="D39" i="18" s="1"/>
  <c r="C14" i="14"/>
  <c r="C12" i="3"/>
  <c r="C39" i="18" s="1"/>
  <c r="B14" i="14"/>
  <c r="F7" i="16"/>
  <c r="F6" i="3"/>
  <c r="F47" i="18" s="1"/>
  <c r="E7" i="16"/>
  <c r="E6" i="3"/>
  <c r="E47" i="18" s="1"/>
  <c r="D7" i="16"/>
  <c r="D6" i="3"/>
  <c r="D47" i="18" s="1"/>
  <c r="C7" i="16"/>
  <c r="C6" i="3"/>
  <c r="C47" i="18" s="1"/>
  <c r="B7" i="16"/>
  <c r="B6" i="3"/>
  <c r="B47" i="18" s="1"/>
  <c r="B14" i="16"/>
  <c r="B13" i="3"/>
  <c r="B48" i="18" s="1"/>
  <c r="C14" i="16"/>
  <c r="C13" i="3"/>
  <c r="C48" i="18" s="1"/>
  <c r="D14" i="16"/>
  <c r="D13" i="3"/>
  <c r="D48" i="18" s="1"/>
  <c r="E14" i="16"/>
  <c r="E13" i="3"/>
  <c r="E48" i="18" s="1"/>
  <c r="F14" i="16"/>
  <c r="F13" i="3"/>
  <c r="F48" i="18" s="1"/>
  <c r="F21" i="14"/>
  <c r="F19" i="3"/>
  <c r="F40" i="18" s="1"/>
  <c r="E21" i="14"/>
  <c r="E19" i="3"/>
  <c r="E40" i="18" s="1"/>
  <c r="D21" i="14"/>
  <c r="D19" i="3"/>
  <c r="D40" i="18" s="1"/>
  <c r="C21" i="14"/>
  <c r="C19" i="3"/>
  <c r="C40" i="18" s="1"/>
  <c r="B21" i="14"/>
  <c r="F21" i="16"/>
  <c r="F20" i="3"/>
  <c r="F49" i="18" s="1"/>
  <c r="E21" i="16"/>
  <c r="E20" i="3"/>
  <c r="E49" i="18" s="1"/>
  <c r="D21" i="16"/>
  <c r="D20" i="3"/>
  <c r="D49" i="18" s="1"/>
  <c r="C21" i="16"/>
  <c r="C20" i="3"/>
  <c r="C49" i="18" s="1"/>
  <c r="B21" i="16"/>
  <c r="B20" i="3"/>
  <c r="B49" i="18" s="1"/>
  <c r="F24" i="10"/>
  <c r="F17" i="3"/>
  <c r="F22" i="18" s="1"/>
  <c r="E24" i="10"/>
  <c r="E17" i="3"/>
  <c r="E22" i="18" s="1"/>
  <c r="D24" i="10"/>
  <c r="D17" i="3"/>
  <c r="D22" i="18" s="1"/>
  <c r="C24" i="10"/>
  <c r="C17" i="3"/>
  <c r="C22" i="18" s="1"/>
  <c r="B24" i="10"/>
  <c r="F29" i="12"/>
  <c r="F18" i="3"/>
  <c r="F31" i="18" s="1"/>
  <c r="E29" i="12"/>
  <c r="E18" i="3"/>
  <c r="E31" i="18" s="1"/>
  <c r="D29" i="12"/>
  <c r="D18" i="3"/>
  <c r="D31" i="18" s="1"/>
  <c r="C29" i="12"/>
  <c r="C18" i="3"/>
  <c r="C31" i="18" s="1"/>
  <c r="B29" i="12"/>
  <c r="B41" i="18"/>
  <c r="B32"/>
  <c r="F14"/>
  <c r="F28" i="3"/>
  <c r="F5" i="18" s="1"/>
  <c r="E14"/>
  <c r="D14"/>
  <c r="D28" i="3"/>
  <c r="D5" i="18" s="1"/>
  <c r="C28" i="3"/>
  <c r="C5" i="18" s="1"/>
  <c r="B14"/>
  <c r="G28" i="16"/>
  <c r="G28" i="14"/>
  <c r="G39" i="12"/>
  <c r="G32" i="10"/>
  <c r="G36" i="1"/>
  <c r="B18" i="3"/>
  <c r="B17"/>
  <c r="G24" i="10"/>
  <c r="G17" i="3"/>
  <c r="G22" i="18" s="1"/>
  <c r="B19" i="3"/>
  <c r="G21" i="14"/>
  <c r="G19" i="3"/>
  <c r="G40" i="18" s="1"/>
  <c r="B12" i="3"/>
  <c r="B4"/>
  <c r="B11"/>
  <c r="B30" i="18" s="1"/>
  <c r="B10" i="3"/>
  <c r="G16" i="10"/>
  <c r="G10" i="3"/>
  <c r="G21" i="18" s="1"/>
  <c r="B9" i="3"/>
  <c r="G18" i="1"/>
  <c r="G9" i="3"/>
  <c r="B16"/>
  <c r="G27" i="1"/>
  <c r="G16" i="3"/>
  <c r="G8" i="10"/>
  <c r="G3" i="3"/>
  <c r="G20" i="18" s="1"/>
  <c r="G9" i="12"/>
  <c r="G4" i="3"/>
  <c r="G29" i="18"/>
  <c r="G7" i="14"/>
  <c r="G5" i="3"/>
  <c r="G38" i="18" s="1"/>
  <c r="G7" i="16"/>
  <c r="G6" i="3"/>
  <c r="G47" i="18" s="1"/>
  <c r="G19" i="12"/>
  <c r="G11" i="3"/>
  <c r="G30" i="18" s="1"/>
  <c r="G29" i="12"/>
  <c r="G18" i="3"/>
  <c r="G31" i="18" s="1"/>
  <c r="I5" i="3"/>
  <c r="E7"/>
  <c r="E2" i="18" s="1"/>
  <c r="C7" i="3"/>
  <c r="C2" i="18" s="1"/>
  <c r="B7" i="3"/>
  <c r="E14"/>
  <c r="E3" i="18" s="1"/>
  <c r="F21" i="3"/>
  <c r="F4" i="18" s="1"/>
  <c r="I9" i="1"/>
  <c r="I8" i="10"/>
  <c r="I7" i="14"/>
  <c r="I21"/>
  <c r="I7" i="16"/>
  <c r="G14"/>
  <c r="G13" i="3"/>
  <c r="G48" i="18" s="1"/>
  <c r="G21" i="16"/>
  <c r="G20" i="3"/>
  <c r="G49" i="18" s="1"/>
  <c r="I21" i="16"/>
  <c r="G14" i="14"/>
  <c r="G12" i="3"/>
  <c r="I12" s="1"/>
  <c r="G39" i="18"/>
  <c r="I28" i="16"/>
  <c r="G27" i="3"/>
  <c r="I28" i="14"/>
  <c r="G26" i="3"/>
  <c r="I26" s="1"/>
  <c r="I41" i="18" s="1"/>
  <c r="I39" i="12"/>
  <c r="G25" i="3"/>
  <c r="I32" i="10"/>
  <c r="G24" i="3"/>
  <c r="G28" s="1"/>
  <c r="G5" i="18" s="1"/>
  <c r="I36" i="1"/>
  <c r="G23" i="3"/>
  <c r="B2" i="18"/>
  <c r="B13"/>
  <c r="B21" i="3"/>
  <c r="G12" i="18"/>
  <c r="G14" i="3"/>
  <c r="G3" i="18" s="1"/>
  <c r="I9" i="3"/>
  <c r="B21" i="18"/>
  <c r="I11" i="3"/>
  <c r="B29" i="18"/>
  <c r="B39"/>
  <c r="B40"/>
  <c r="B22"/>
  <c r="I17" i="3"/>
  <c r="B31" i="18"/>
  <c r="I14" i="16"/>
  <c r="I20" i="3"/>
  <c r="I27" i="1"/>
  <c r="I18"/>
  <c r="I16" i="10"/>
  <c r="I19" i="12"/>
  <c r="I9"/>
  <c r="I14" i="14"/>
  <c r="I24" i="10"/>
  <c r="I29" i="12"/>
  <c r="G50" i="18"/>
  <c r="G32"/>
  <c r="I25" i="3"/>
  <c r="I32" i="18" s="1"/>
  <c r="G14"/>
  <c r="G35" i="16"/>
  <c r="G34" i="3"/>
  <c r="G51" i="18"/>
  <c r="I35" i="16"/>
  <c r="I34" i="3"/>
  <c r="I51" i="18"/>
  <c r="G35" i="14"/>
  <c r="G33" i="3"/>
  <c r="G42" i="18" s="1"/>
  <c r="I35" i="14"/>
  <c r="I33" i="3"/>
  <c r="I42" i="18" s="1"/>
  <c r="G49" i="12"/>
  <c r="G32" i="3"/>
  <c r="G33" i="18" s="1"/>
  <c r="I49" i="12"/>
  <c r="I32" i="3"/>
  <c r="I33" i="18" s="1"/>
  <c r="G40" i="10"/>
  <c r="G31" i="3"/>
  <c r="G24" i="18" s="1"/>
  <c r="I40" i="10"/>
  <c r="I31" i="3"/>
  <c r="I24" i="18" s="1"/>
  <c r="G45" i="1"/>
  <c r="G30" i="3"/>
  <c r="G35" s="1"/>
  <c r="G6" i="18" s="1"/>
  <c r="I45" i="1"/>
  <c r="I30" i="3"/>
  <c r="I15" i="18"/>
  <c r="G15"/>
  <c r="B35" i="3"/>
  <c r="B6" i="18" s="1"/>
  <c r="C15"/>
  <c r="D15"/>
  <c r="D35" i="3"/>
  <c r="D6" i="18" s="1"/>
  <c r="E15"/>
  <c r="F15"/>
  <c r="G25"/>
  <c r="G42" i="3"/>
  <c r="G7" i="18" s="1"/>
  <c r="F25"/>
  <c r="F42" i="3"/>
  <c r="F7" i="18" s="1"/>
  <c r="E25"/>
  <c r="E42" i="3"/>
  <c r="E7" i="18" s="1"/>
  <c r="D25"/>
  <c r="D42" i="3"/>
  <c r="D7" i="18" s="1"/>
  <c r="C25"/>
  <c r="C42" i="3"/>
  <c r="C7" i="18" s="1"/>
  <c r="B25"/>
  <c r="G17"/>
  <c r="G49" i="3"/>
  <c r="G8" i="18" s="1"/>
  <c r="F17"/>
  <c r="F49" i="3"/>
  <c r="F8" i="18" s="1"/>
  <c r="E17"/>
  <c r="E49" i="3"/>
  <c r="E8" i="18" s="1"/>
  <c r="D17"/>
  <c r="D49" i="3"/>
  <c r="D8" i="18" s="1"/>
  <c r="C17"/>
  <c r="C49" i="3"/>
  <c r="C8" i="18" s="1"/>
  <c r="B17"/>
  <c r="B49" i="3"/>
  <c r="B39"/>
  <c r="B34" i="18" s="1"/>
  <c r="I59" i="12"/>
  <c r="I39" i="3"/>
  <c r="I34" i="18" s="1"/>
  <c r="B42" i="3"/>
  <c r="B7" i="18" s="1"/>
  <c r="G41" l="1"/>
  <c r="B14" i="3"/>
  <c r="B3" i="18" s="1"/>
  <c r="I3" s="1"/>
  <c r="I30"/>
  <c r="E28" i="3"/>
  <c r="E5" i="18" s="1"/>
  <c r="B28" i="3"/>
  <c r="I28" s="1"/>
  <c r="I5" i="18" s="1"/>
  <c r="G21" i="3"/>
  <c r="G4" i="18" s="1"/>
  <c r="I10" i="3"/>
  <c r="I3"/>
  <c r="I18"/>
  <c r="C14"/>
  <c r="C3" i="18" s="1"/>
  <c r="B5"/>
  <c r="I29"/>
  <c r="G23"/>
  <c r="E21" i="3"/>
  <c r="E4" i="18" s="1"/>
  <c r="I13" i="3"/>
  <c r="I31" i="18"/>
  <c r="I49" i="3"/>
  <c r="I8" i="18" s="1"/>
  <c r="C35" i="3"/>
  <c r="B4" i="18"/>
  <c r="I23" i="3"/>
  <c r="I14" i="18" s="1"/>
  <c r="I24" i="3"/>
  <c r="I23" i="18" s="1"/>
  <c r="I19" i="3"/>
  <c r="I4"/>
  <c r="B12" i="18"/>
  <c r="I12" s="1"/>
  <c r="I16" i="3"/>
  <c r="G13" i="18"/>
  <c r="D21" i="3"/>
  <c r="D4" i="18" s="1"/>
  <c r="D14" i="3"/>
  <c r="D3" i="18" s="1"/>
  <c r="F14" i="3"/>
  <c r="F3" i="18" s="1"/>
  <c r="D7" i="3"/>
  <c r="D2" i="18" s="1"/>
  <c r="G7" i="3"/>
  <c r="G2" i="18" s="1"/>
  <c r="I2" i="3"/>
  <c r="B23" i="18"/>
  <c r="I47"/>
  <c r="B20"/>
  <c r="I7" i="3"/>
  <c r="I6"/>
  <c r="I40" i="18"/>
  <c r="C21"/>
  <c r="E35" i="3"/>
  <c r="E6" i="18" s="1"/>
  <c r="I27" i="3"/>
  <c r="I50" i="18" s="1"/>
  <c r="I22"/>
  <c r="I39"/>
  <c r="C21" i="3"/>
  <c r="C4" i="18" s="1"/>
  <c r="I4" s="1"/>
  <c r="F7" i="3"/>
  <c r="F2" i="18" s="1"/>
  <c r="I48"/>
  <c r="I21"/>
  <c r="I13"/>
  <c r="I2"/>
  <c r="I49"/>
  <c r="I20"/>
  <c r="I11"/>
  <c r="I38"/>
  <c r="I42" i="3"/>
  <c r="I7" i="18" s="1"/>
  <c r="B8"/>
  <c r="C6" l="1"/>
  <c r="I35" i="3"/>
  <c r="I6" i="18" s="1"/>
  <c r="I21" i="3"/>
  <c r="I14"/>
</calcChain>
</file>

<file path=xl/sharedStrings.xml><?xml version="1.0" encoding="utf-8"?>
<sst xmlns="http://schemas.openxmlformats.org/spreadsheetml/2006/main" count="380" uniqueCount="99">
  <si>
    <t>3-4</t>
  </si>
  <si>
    <t>5-8</t>
  </si>
  <si>
    <t>9-12</t>
  </si>
  <si>
    <t>13&gt;</t>
  </si>
  <si>
    <t>Thorrud</t>
  </si>
  <si>
    <t>Kalager, Herstad, Hafsrud</t>
  </si>
  <si>
    <t>Høgås</t>
  </si>
  <si>
    <t>Løken</t>
  </si>
  <si>
    <t>Lie</t>
  </si>
  <si>
    <t>Sum</t>
  </si>
  <si>
    <t>Eidsfos Verk</t>
  </si>
  <si>
    <t>Ve</t>
  </si>
  <si>
    <t>Løvaas/Bonden</t>
  </si>
  <si>
    <t>Skjørdal</t>
  </si>
  <si>
    <t>Kalmo</t>
  </si>
  <si>
    <t>Bolstad</t>
  </si>
  <si>
    <t>Nordre</t>
  </si>
  <si>
    <t>Østre Sande Nordre</t>
  </si>
  <si>
    <t>Østre Sande Midtre</t>
  </si>
  <si>
    <t>Østre Sande Søndre</t>
  </si>
  <si>
    <t>Helling/Røsberg</t>
  </si>
  <si>
    <t>Svelvik Sør</t>
  </si>
  <si>
    <t>Svelvik Nord</t>
  </si>
  <si>
    <t>Skoger Øst</t>
  </si>
  <si>
    <t>Svelvik Bruk</t>
  </si>
  <si>
    <t>Skoger/Konnerud</t>
  </si>
  <si>
    <t>Skjeldrum</t>
  </si>
  <si>
    <t>Evjenmarka</t>
  </si>
  <si>
    <t>Stormunken</t>
  </si>
  <si>
    <t>Braathen</t>
  </si>
  <si>
    <t>Brekke/Østerud</t>
  </si>
  <si>
    <t>Røkeberg</t>
  </si>
  <si>
    <t>Ryghseter</t>
  </si>
  <si>
    <t>Wested/Saastad</t>
  </si>
  <si>
    <t>Næs/Mjøndalen nordre</t>
  </si>
  <si>
    <t>Selvik Bruk</t>
  </si>
  <si>
    <t>Djupedal</t>
  </si>
  <si>
    <t>Sirikirke 2006</t>
  </si>
  <si>
    <t>Sirikirke 2005</t>
  </si>
  <si>
    <t>Sirikirke</t>
  </si>
  <si>
    <t>Næs</t>
  </si>
  <si>
    <t>Sirikirke 2004</t>
  </si>
  <si>
    <t>År</t>
  </si>
  <si>
    <t>2004</t>
  </si>
  <si>
    <t>Selvik 2004</t>
  </si>
  <si>
    <t>Selvik 2005</t>
  </si>
  <si>
    <t>Selvik 2006</t>
  </si>
  <si>
    <t>Østskogen</t>
  </si>
  <si>
    <t>Hof Øst</t>
  </si>
  <si>
    <t>Hof 2006</t>
  </si>
  <si>
    <t>Østskogen 2004</t>
  </si>
  <si>
    <t>Østskogen 2006</t>
  </si>
  <si>
    <t>Østskogen 2005</t>
  </si>
  <si>
    <t>EDS sum</t>
  </si>
  <si>
    <t>Vestre Sande</t>
  </si>
  <si>
    <t>Sande 2004</t>
  </si>
  <si>
    <t>Sande 2006</t>
  </si>
  <si>
    <t>Sande 2005</t>
  </si>
  <si>
    <t>Gravdal</t>
  </si>
  <si>
    <t>Hof 2004</t>
  </si>
  <si>
    <t>Hof 2005</t>
  </si>
  <si>
    <t>EDS 2004</t>
  </si>
  <si>
    <t>EDS 2005</t>
  </si>
  <si>
    <t>EDS 2006</t>
  </si>
  <si>
    <t>Snitt</t>
  </si>
  <si>
    <t>Hof</t>
  </si>
  <si>
    <t>Sande</t>
  </si>
  <si>
    <t>Selvik</t>
  </si>
  <si>
    <t>Hof 2007</t>
  </si>
  <si>
    <t>Sande 2007</t>
  </si>
  <si>
    <t>Østskogen 2007</t>
  </si>
  <si>
    <t>Selvik 2007</t>
  </si>
  <si>
    <t>Sirikirke 2007</t>
  </si>
  <si>
    <t>EDS 2007</t>
  </si>
  <si>
    <t>Hof 2008</t>
  </si>
  <si>
    <t>Sande 2008</t>
  </si>
  <si>
    <t>Østskogen 2008</t>
  </si>
  <si>
    <t>Selvik 2008</t>
  </si>
  <si>
    <t>Sirikirke 2008</t>
  </si>
  <si>
    <t>EDS 2008</t>
  </si>
  <si>
    <t>Hof 2009</t>
  </si>
  <si>
    <t>Sande 2009</t>
  </si>
  <si>
    <t>Løvaas</t>
  </si>
  <si>
    <t>Bonden</t>
  </si>
  <si>
    <t>Østskogen 2009</t>
  </si>
  <si>
    <t>Selvik 2009</t>
  </si>
  <si>
    <t>Sirikirke 2009</t>
  </si>
  <si>
    <t>EDS 2009</t>
  </si>
  <si>
    <t>Hof 2010</t>
  </si>
  <si>
    <t>Sande 2010</t>
  </si>
  <si>
    <t>Østskogen 2010</t>
  </si>
  <si>
    <t>Selvik 2010</t>
  </si>
  <si>
    <t>Sirikirke 2010</t>
  </si>
  <si>
    <t>EDS 2010</t>
  </si>
  <si>
    <t>EDS 2011</t>
  </si>
  <si>
    <t>&gt;13</t>
  </si>
  <si>
    <t>1-2</t>
  </si>
  <si>
    <t>EDS 2012</t>
  </si>
  <si>
    <t>Ikke data fra Vestre Sande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</si>
</sst>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name val="Arial"/>
    </font>
    <font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0" borderId="0" xfId="0" applyNumberForma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1" fillId="0" borderId="0" xfId="0" applyFont="1" applyFill="1"/>
    <xf numFmtId="49" fontId="2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1" xfId="0" applyFont="1" applyBorder="1"/>
    <xf numFmtId="0" fontId="1" fillId="0" borderId="0" xfId="0" applyFont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3" fillId="0" borderId="0" xfId="0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/>
    <xf numFmtId="164" fontId="0" fillId="0" borderId="0" xfId="0" applyNumberForma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b-NO"/>
              <a:t>Sett takker EDS</a:t>
            </a:r>
          </a:p>
        </c:rich>
      </c:tx>
      <c:layout>
        <c:manualLayout>
          <c:xMode val="edge"/>
          <c:yMode val="edge"/>
          <c:x val="0.37474541751527496"/>
          <c:y val="3.550295857988165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663951120162932"/>
          <c:y val="0.20118343195266275"/>
          <c:w val="0.65376782077393081"/>
          <c:h val="0.66568047337278125"/>
        </c:manualLayout>
      </c:layout>
      <c:barChart>
        <c:barDir val="col"/>
        <c:grouping val="clustered"/>
        <c:ser>
          <c:idx val="0"/>
          <c:order val="0"/>
          <c:tx>
            <c:strRef>
              <c:f>EDS!$A$2</c:f>
              <c:strCache>
                <c:ptCount val="1"/>
                <c:pt idx="0">
                  <c:v>EDS 2004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EDS!$B$1:$F$1</c:f>
              <c:strCache>
                <c:ptCount val="5"/>
                <c:pt idx="0">
                  <c:v>2</c:v>
                </c:pt>
                <c:pt idx="1">
                  <c:v>3-4</c:v>
                </c:pt>
                <c:pt idx="2">
                  <c:v>5-8</c:v>
                </c:pt>
                <c:pt idx="3">
                  <c:v>9-12</c:v>
                </c:pt>
                <c:pt idx="4">
                  <c:v>13&gt;</c:v>
                </c:pt>
              </c:strCache>
            </c:strRef>
          </c:cat>
          <c:val>
            <c:numRef>
              <c:f>EDS!$B$2:$F$2</c:f>
              <c:numCache>
                <c:formatCode>General</c:formatCode>
                <c:ptCount val="5"/>
                <c:pt idx="0">
                  <c:v>54</c:v>
                </c:pt>
                <c:pt idx="1">
                  <c:v>87</c:v>
                </c:pt>
                <c:pt idx="2">
                  <c:v>72</c:v>
                </c:pt>
                <c:pt idx="3">
                  <c:v>34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tx>
            <c:strRef>
              <c:f>EDS!$A$3</c:f>
              <c:strCache>
                <c:ptCount val="1"/>
                <c:pt idx="0">
                  <c:v>EDS 2005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EDS!$B$1:$F$1</c:f>
              <c:strCache>
                <c:ptCount val="5"/>
                <c:pt idx="0">
                  <c:v>2</c:v>
                </c:pt>
                <c:pt idx="1">
                  <c:v>3-4</c:v>
                </c:pt>
                <c:pt idx="2">
                  <c:v>5-8</c:v>
                </c:pt>
                <c:pt idx="3">
                  <c:v>9-12</c:v>
                </c:pt>
                <c:pt idx="4">
                  <c:v>13&gt;</c:v>
                </c:pt>
              </c:strCache>
            </c:strRef>
          </c:cat>
          <c:val>
            <c:numRef>
              <c:f>EDS!$B$3:$F$3</c:f>
              <c:numCache>
                <c:formatCode>General</c:formatCode>
                <c:ptCount val="5"/>
                <c:pt idx="0">
                  <c:v>38</c:v>
                </c:pt>
                <c:pt idx="1">
                  <c:v>54</c:v>
                </c:pt>
                <c:pt idx="2">
                  <c:v>58</c:v>
                </c:pt>
                <c:pt idx="3">
                  <c:v>36</c:v>
                </c:pt>
                <c:pt idx="4">
                  <c:v>2</c:v>
                </c:pt>
              </c:numCache>
            </c:numRef>
          </c:val>
        </c:ser>
        <c:ser>
          <c:idx val="2"/>
          <c:order val="2"/>
          <c:tx>
            <c:strRef>
              <c:f>EDS!$A$4</c:f>
              <c:strCache>
                <c:ptCount val="1"/>
                <c:pt idx="0">
                  <c:v>EDS 2006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EDS!$B$1:$F$1</c:f>
              <c:strCache>
                <c:ptCount val="5"/>
                <c:pt idx="0">
                  <c:v>2</c:v>
                </c:pt>
                <c:pt idx="1">
                  <c:v>3-4</c:v>
                </c:pt>
                <c:pt idx="2">
                  <c:v>5-8</c:v>
                </c:pt>
                <c:pt idx="3">
                  <c:v>9-12</c:v>
                </c:pt>
                <c:pt idx="4">
                  <c:v>13&gt;</c:v>
                </c:pt>
              </c:strCache>
            </c:strRef>
          </c:cat>
          <c:val>
            <c:numRef>
              <c:f>EDS!$B$4:$F$4</c:f>
              <c:numCache>
                <c:formatCode>General</c:formatCode>
                <c:ptCount val="5"/>
                <c:pt idx="0">
                  <c:v>59</c:v>
                </c:pt>
                <c:pt idx="1">
                  <c:v>74</c:v>
                </c:pt>
                <c:pt idx="2">
                  <c:v>65</c:v>
                </c:pt>
                <c:pt idx="3">
                  <c:v>43</c:v>
                </c:pt>
                <c:pt idx="4">
                  <c:v>8</c:v>
                </c:pt>
              </c:numCache>
            </c:numRef>
          </c:val>
        </c:ser>
        <c:ser>
          <c:idx val="3"/>
          <c:order val="3"/>
          <c:tx>
            <c:strRef>
              <c:f>EDS!$A$5</c:f>
              <c:strCache>
                <c:ptCount val="1"/>
                <c:pt idx="0">
                  <c:v>EDS 2007</c:v>
                </c:pt>
              </c:strCache>
            </c:strRef>
          </c:tx>
          <c:cat>
            <c:strRef>
              <c:f>EDS!$B$1:$F$1</c:f>
              <c:strCache>
                <c:ptCount val="5"/>
                <c:pt idx="0">
                  <c:v>2</c:v>
                </c:pt>
                <c:pt idx="1">
                  <c:v>3-4</c:v>
                </c:pt>
                <c:pt idx="2">
                  <c:v>5-8</c:v>
                </c:pt>
                <c:pt idx="3">
                  <c:v>9-12</c:v>
                </c:pt>
                <c:pt idx="4">
                  <c:v>13&gt;</c:v>
                </c:pt>
              </c:strCache>
            </c:strRef>
          </c:cat>
          <c:val>
            <c:numRef>
              <c:f>EDS!$B$5:$F$5</c:f>
              <c:numCache>
                <c:formatCode>General</c:formatCode>
                <c:ptCount val="5"/>
                <c:pt idx="0">
                  <c:v>46</c:v>
                </c:pt>
                <c:pt idx="1">
                  <c:v>62</c:v>
                </c:pt>
                <c:pt idx="2">
                  <c:v>100</c:v>
                </c:pt>
                <c:pt idx="3">
                  <c:v>46</c:v>
                </c:pt>
                <c:pt idx="4">
                  <c:v>2</c:v>
                </c:pt>
              </c:numCache>
            </c:numRef>
          </c:val>
        </c:ser>
        <c:ser>
          <c:idx val="4"/>
          <c:order val="4"/>
          <c:tx>
            <c:strRef>
              <c:f>EDS!$A$6</c:f>
              <c:strCache>
                <c:ptCount val="1"/>
                <c:pt idx="0">
                  <c:v>EDS 2008</c:v>
                </c:pt>
              </c:strCache>
            </c:strRef>
          </c:tx>
          <c:cat>
            <c:strRef>
              <c:f>EDS!$B$1:$F$1</c:f>
              <c:strCache>
                <c:ptCount val="5"/>
                <c:pt idx="0">
                  <c:v>2</c:v>
                </c:pt>
                <c:pt idx="1">
                  <c:v>3-4</c:v>
                </c:pt>
                <c:pt idx="2">
                  <c:v>5-8</c:v>
                </c:pt>
                <c:pt idx="3">
                  <c:v>9-12</c:v>
                </c:pt>
                <c:pt idx="4">
                  <c:v>13&gt;</c:v>
                </c:pt>
              </c:strCache>
            </c:strRef>
          </c:cat>
          <c:val>
            <c:numRef>
              <c:f>EDS!$B$6:$F$6</c:f>
              <c:numCache>
                <c:formatCode>General</c:formatCode>
                <c:ptCount val="5"/>
                <c:pt idx="0">
                  <c:v>52</c:v>
                </c:pt>
                <c:pt idx="1">
                  <c:v>56</c:v>
                </c:pt>
                <c:pt idx="2">
                  <c:v>82</c:v>
                </c:pt>
                <c:pt idx="3">
                  <c:v>54</c:v>
                </c:pt>
                <c:pt idx="4">
                  <c:v>16</c:v>
                </c:pt>
              </c:numCache>
            </c:numRef>
          </c:val>
        </c:ser>
        <c:ser>
          <c:idx val="5"/>
          <c:order val="5"/>
          <c:tx>
            <c:strRef>
              <c:f>EDS!$A$7</c:f>
              <c:strCache>
                <c:ptCount val="1"/>
                <c:pt idx="0">
                  <c:v>EDS 2009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EDS!$B$1:$F$1</c:f>
              <c:strCache>
                <c:ptCount val="5"/>
                <c:pt idx="0">
                  <c:v>2</c:v>
                </c:pt>
                <c:pt idx="1">
                  <c:v>3-4</c:v>
                </c:pt>
                <c:pt idx="2">
                  <c:v>5-8</c:v>
                </c:pt>
                <c:pt idx="3">
                  <c:v>9-12</c:v>
                </c:pt>
                <c:pt idx="4">
                  <c:v>13&gt;</c:v>
                </c:pt>
              </c:strCache>
            </c:strRef>
          </c:cat>
          <c:val>
            <c:numRef>
              <c:f>EDS!$B$7:$F$7</c:f>
              <c:numCache>
                <c:formatCode>General</c:formatCode>
                <c:ptCount val="5"/>
                <c:pt idx="0">
                  <c:v>49</c:v>
                </c:pt>
                <c:pt idx="1">
                  <c:v>66</c:v>
                </c:pt>
                <c:pt idx="2">
                  <c:v>77</c:v>
                </c:pt>
                <c:pt idx="3">
                  <c:v>41</c:v>
                </c:pt>
                <c:pt idx="4">
                  <c:v>13</c:v>
                </c:pt>
              </c:numCache>
            </c:numRef>
          </c:val>
        </c:ser>
        <c:ser>
          <c:idx val="6"/>
          <c:order val="6"/>
          <c:tx>
            <c:strRef>
              <c:f>EDS!$A$8</c:f>
              <c:strCache>
                <c:ptCount val="1"/>
                <c:pt idx="0">
                  <c:v>EDS 2010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EDS!$B$1:$F$1</c:f>
              <c:strCache>
                <c:ptCount val="5"/>
                <c:pt idx="0">
                  <c:v>2</c:v>
                </c:pt>
                <c:pt idx="1">
                  <c:v>3-4</c:v>
                </c:pt>
                <c:pt idx="2">
                  <c:v>5-8</c:v>
                </c:pt>
                <c:pt idx="3">
                  <c:v>9-12</c:v>
                </c:pt>
                <c:pt idx="4">
                  <c:v>13&gt;</c:v>
                </c:pt>
              </c:strCache>
            </c:strRef>
          </c:cat>
          <c:val>
            <c:numRef>
              <c:f>EDS!$B$8:$F$8</c:f>
              <c:numCache>
                <c:formatCode>General</c:formatCode>
                <c:ptCount val="5"/>
                <c:pt idx="0">
                  <c:v>44</c:v>
                </c:pt>
                <c:pt idx="1">
                  <c:v>51</c:v>
                </c:pt>
                <c:pt idx="2">
                  <c:v>45</c:v>
                </c:pt>
                <c:pt idx="3">
                  <c:v>19</c:v>
                </c:pt>
                <c:pt idx="4">
                  <c:v>10</c:v>
                </c:pt>
              </c:numCache>
            </c:numRef>
          </c:val>
        </c:ser>
        <c:axId val="65138048"/>
        <c:axId val="152931328"/>
      </c:barChart>
      <c:catAx>
        <c:axId val="65138048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52931328"/>
        <c:crosses val="autoZero"/>
        <c:auto val="1"/>
        <c:lblAlgn val="ctr"/>
        <c:lblOffset val="100"/>
        <c:tickLblSkip val="1"/>
        <c:tickMarkSkip val="1"/>
      </c:catAx>
      <c:valAx>
        <c:axId val="1529313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Antall okser sett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3786982248520710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6513804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81059063136452"/>
          <c:y val="0.44082840236686394"/>
          <c:w val="0.15528029464748688"/>
          <c:h val="0.2552609917843110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0011" r="0.75000000000000011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b-NO"/>
              <a:t>Sett takker Hof</a:t>
            </a:r>
          </a:p>
        </c:rich>
      </c:tx>
      <c:layout>
        <c:manualLayout>
          <c:xMode val="edge"/>
          <c:yMode val="edge"/>
          <c:x val="0.38085539714867628"/>
          <c:y val="3.84615384615384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503054989816722E-2"/>
          <c:y val="0.23076962475692603"/>
          <c:w val="0.73319755600814673"/>
          <c:h val="0.61188915655245546"/>
        </c:manualLayout>
      </c:layout>
      <c:barChart>
        <c:barDir val="col"/>
        <c:grouping val="clustered"/>
        <c:ser>
          <c:idx val="0"/>
          <c:order val="0"/>
          <c:tx>
            <c:strRef>
              <c:f>EDS!$A$11</c:f>
              <c:strCache>
                <c:ptCount val="1"/>
                <c:pt idx="0">
                  <c:v>Hof 2004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EDS!$B$10:$F$10</c:f>
              <c:strCache>
                <c:ptCount val="5"/>
                <c:pt idx="0">
                  <c:v>2</c:v>
                </c:pt>
                <c:pt idx="1">
                  <c:v>3-4</c:v>
                </c:pt>
                <c:pt idx="2">
                  <c:v>5-8</c:v>
                </c:pt>
                <c:pt idx="3">
                  <c:v>9-12</c:v>
                </c:pt>
                <c:pt idx="4">
                  <c:v>13&gt;</c:v>
                </c:pt>
              </c:strCache>
            </c:strRef>
          </c:cat>
          <c:val>
            <c:numRef>
              <c:f>EDS!$B$11:$F$11</c:f>
              <c:numCache>
                <c:formatCode>General</c:formatCode>
                <c:ptCount val="5"/>
                <c:pt idx="0">
                  <c:v>20</c:v>
                </c:pt>
                <c:pt idx="1">
                  <c:v>37</c:v>
                </c:pt>
                <c:pt idx="2">
                  <c:v>9</c:v>
                </c:pt>
                <c:pt idx="3">
                  <c:v>4</c:v>
                </c:pt>
                <c:pt idx="4">
                  <c:v>2</c:v>
                </c:pt>
              </c:numCache>
            </c:numRef>
          </c:val>
        </c:ser>
        <c:ser>
          <c:idx val="1"/>
          <c:order val="1"/>
          <c:tx>
            <c:strRef>
              <c:f>EDS!$A$12</c:f>
              <c:strCache>
                <c:ptCount val="1"/>
                <c:pt idx="0">
                  <c:v>Hof 2005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EDS!$B$10:$F$10</c:f>
              <c:strCache>
                <c:ptCount val="5"/>
                <c:pt idx="0">
                  <c:v>2</c:v>
                </c:pt>
                <c:pt idx="1">
                  <c:v>3-4</c:v>
                </c:pt>
                <c:pt idx="2">
                  <c:v>5-8</c:v>
                </c:pt>
                <c:pt idx="3">
                  <c:v>9-12</c:v>
                </c:pt>
                <c:pt idx="4">
                  <c:v>13&gt;</c:v>
                </c:pt>
              </c:strCache>
            </c:strRef>
          </c:cat>
          <c:val>
            <c:numRef>
              <c:f>EDS!$B$12:$F$12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EDS!$A$13</c:f>
              <c:strCache>
                <c:ptCount val="1"/>
                <c:pt idx="0">
                  <c:v>Hof 2006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EDS!$B$10:$F$10</c:f>
              <c:strCache>
                <c:ptCount val="5"/>
                <c:pt idx="0">
                  <c:v>2</c:v>
                </c:pt>
                <c:pt idx="1">
                  <c:v>3-4</c:v>
                </c:pt>
                <c:pt idx="2">
                  <c:v>5-8</c:v>
                </c:pt>
                <c:pt idx="3">
                  <c:v>9-12</c:v>
                </c:pt>
                <c:pt idx="4">
                  <c:v>13&gt;</c:v>
                </c:pt>
              </c:strCache>
            </c:strRef>
          </c:cat>
          <c:val>
            <c:numRef>
              <c:f>EDS!$B$13:$F$13</c:f>
              <c:numCache>
                <c:formatCode>General</c:formatCode>
                <c:ptCount val="5"/>
                <c:pt idx="0">
                  <c:v>11</c:v>
                </c:pt>
                <c:pt idx="1">
                  <c:v>23</c:v>
                </c:pt>
                <c:pt idx="2">
                  <c:v>16</c:v>
                </c:pt>
                <c:pt idx="3">
                  <c:v>12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EDS!$A$14</c:f>
              <c:strCache>
                <c:ptCount val="1"/>
                <c:pt idx="0">
                  <c:v>Hof 2007</c:v>
                </c:pt>
              </c:strCache>
            </c:strRef>
          </c:tx>
          <c:cat>
            <c:strRef>
              <c:f>EDS!$B$10:$F$10</c:f>
              <c:strCache>
                <c:ptCount val="5"/>
                <c:pt idx="0">
                  <c:v>2</c:v>
                </c:pt>
                <c:pt idx="1">
                  <c:v>3-4</c:v>
                </c:pt>
                <c:pt idx="2">
                  <c:v>5-8</c:v>
                </c:pt>
                <c:pt idx="3">
                  <c:v>9-12</c:v>
                </c:pt>
                <c:pt idx="4">
                  <c:v>13&gt;</c:v>
                </c:pt>
              </c:strCache>
            </c:strRef>
          </c:cat>
          <c:val>
            <c:numRef>
              <c:f>EDS!$B$14:$F$14</c:f>
              <c:numCache>
                <c:formatCode>General</c:formatCode>
                <c:ptCount val="5"/>
                <c:pt idx="0">
                  <c:v>10</c:v>
                </c:pt>
                <c:pt idx="1">
                  <c:v>16</c:v>
                </c:pt>
                <c:pt idx="2">
                  <c:v>25</c:v>
                </c:pt>
                <c:pt idx="3">
                  <c:v>9</c:v>
                </c:pt>
                <c:pt idx="4">
                  <c:v>1</c:v>
                </c:pt>
              </c:numCache>
            </c:numRef>
          </c:val>
        </c:ser>
        <c:ser>
          <c:idx val="4"/>
          <c:order val="4"/>
          <c:tx>
            <c:strRef>
              <c:f>EDS!$A$15</c:f>
              <c:strCache>
                <c:ptCount val="1"/>
                <c:pt idx="0">
                  <c:v>Hof 2008</c:v>
                </c:pt>
              </c:strCache>
            </c:strRef>
          </c:tx>
          <c:cat>
            <c:strRef>
              <c:f>EDS!$B$10:$F$10</c:f>
              <c:strCache>
                <c:ptCount val="5"/>
                <c:pt idx="0">
                  <c:v>2</c:v>
                </c:pt>
                <c:pt idx="1">
                  <c:v>3-4</c:v>
                </c:pt>
                <c:pt idx="2">
                  <c:v>5-8</c:v>
                </c:pt>
                <c:pt idx="3">
                  <c:v>9-12</c:v>
                </c:pt>
                <c:pt idx="4">
                  <c:v>13&gt;</c:v>
                </c:pt>
              </c:strCache>
            </c:strRef>
          </c:cat>
          <c:val>
            <c:numRef>
              <c:f>EDS!$B$15:$F$15</c:f>
              <c:numCache>
                <c:formatCode>General</c:formatCode>
                <c:ptCount val="5"/>
                <c:pt idx="0">
                  <c:v>12</c:v>
                </c:pt>
                <c:pt idx="1">
                  <c:v>15</c:v>
                </c:pt>
                <c:pt idx="2">
                  <c:v>18</c:v>
                </c:pt>
                <c:pt idx="3">
                  <c:v>22</c:v>
                </c:pt>
                <c:pt idx="4">
                  <c:v>0</c:v>
                </c:pt>
              </c:numCache>
            </c:numRef>
          </c:val>
        </c:ser>
        <c:ser>
          <c:idx val="5"/>
          <c:order val="5"/>
          <c:tx>
            <c:strRef>
              <c:f>EDS!$A$16</c:f>
              <c:strCache>
                <c:ptCount val="1"/>
                <c:pt idx="0">
                  <c:v>Hof 2009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EDS!$B$10:$F$10</c:f>
              <c:strCache>
                <c:ptCount val="5"/>
                <c:pt idx="0">
                  <c:v>2</c:v>
                </c:pt>
                <c:pt idx="1">
                  <c:v>3-4</c:v>
                </c:pt>
                <c:pt idx="2">
                  <c:v>5-8</c:v>
                </c:pt>
                <c:pt idx="3">
                  <c:v>9-12</c:v>
                </c:pt>
                <c:pt idx="4">
                  <c:v>13&gt;</c:v>
                </c:pt>
              </c:strCache>
            </c:strRef>
          </c:cat>
          <c:val>
            <c:numRef>
              <c:f>EDS!$B$16:$F$16</c:f>
              <c:numCache>
                <c:formatCode>General</c:formatCode>
                <c:ptCount val="5"/>
                <c:pt idx="0">
                  <c:v>16</c:v>
                </c:pt>
                <c:pt idx="1">
                  <c:v>6</c:v>
                </c:pt>
                <c:pt idx="2">
                  <c:v>11</c:v>
                </c:pt>
                <c:pt idx="3">
                  <c:v>4</c:v>
                </c:pt>
                <c:pt idx="4">
                  <c:v>1</c:v>
                </c:pt>
              </c:numCache>
            </c:numRef>
          </c:val>
        </c:ser>
        <c:ser>
          <c:idx val="6"/>
          <c:order val="6"/>
          <c:tx>
            <c:strRef>
              <c:f>EDS!$A$17</c:f>
              <c:strCache>
                <c:ptCount val="1"/>
                <c:pt idx="0">
                  <c:v>Hof 2010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EDS!$B$10:$F$10</c:f>
              <c:strCache>
                <c:ptCount val="5"/>
                <c:pt idx="0">
                  <c:v>2</c:v>
                </c:pt>
                <c:pt idx="1">
                  <c:v>3-4</c:v>
                </c:pt>
                <c:pt idx="2">
                  <c:v>5-8</c:v>
                </c:pt>
                <c:pt idx="3">
                  <c:v>9-12</c:v>
                </c:pt>
                <c:pt idx="4">
                  <c:v>13&gt;</c:v>
                </c:pt>
              </c:strCache>
            </c:strRef>
          </c:cat>
          <c:val>
            <c:numRef>
              <c:f>EDS!$B$17:$F$17</c:f>
              <c:numCache>
                <c:formatCode>General</c:formatCode>
                <c:ptCount val="5"/>
                <c:pt idx="0">
                  <c:v>12</c:v>
                </c:pt>
                <c:pt idx="1">
                  <c:v>15</c:v>
                </c:pt>
                <c:pt idx="2">
                  <c:v>10</c:v>
                </c:pt>
                <c:pt idx="3">
                  <c:v>4</c:v>
                </c:pt>
                <c:pt idx="4">
                  <c:v>1</c:v>
                </c:pt>
              </c:numCache>
            </c:numRef>
          </c:val>
        </c:ser>
        <c:axId val="58236928"/>
        <c:axId val="58238464"/>
      </c:barChart>
      <c:catAx>
        <c:axId val="58236928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58238464"/>
        <c:crosses val="autoZero"/>
        <c:auto val="1"/>
        <c:lblAlgn val="ctr"/>
        <c:lblOffset val="100"/>
        <c:tickLblSkip val="1"/>
        <c:tickMarkSkip val="1"/>
      </c:catAx>
      <c:valAx>
        <c:axId val="582384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582369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910386965376782"/>
          <c:y val="0.42657416074738913"/>
          <c:w val="0.14278878073031101"/>
          <c:h val="0.3016720811996405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b-NO"/>
              <a:t>Sett takker Sande</a:t>
            </a:r>
          </a:p>
        </c:rich>
      </c:tx>
      <c:layout>
        <c:manualLayout>
          <c:xMode val="edge"/>
          <c:yMode val="edge"/>
          <c:x val="0.35845213849287172"/>
          <c:y val="3.84615384615384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503054989816722E-2"/>
          <c:y val="0.23076962475692603"/>
          <c:w val="0.69653767820773926"/>
          <c:h val="0.61188915655245546"/>
        </c:manualLayout>
      </c:layout>
      <c:barChart>
        <c:barDir val="col"/>
        <c:grouping val="clustered"/>
        <c:ser>
          <c:idx val="0"/>
          <c:order val="0"/>
          <c:tx>
            <c:strRef>
              <c:f>EDS!$A$20</c:f>
              <c:strCache>
                <c:ptCount val="1"/>
                <c:pt idx="0">
                  <c:v>Sande 2004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EDS!$B$19:$F$19</c:f>
              <c:strCache>
                <c:ptCount val="5"/>
                <c:pt idx="0">
                  <c:v>2</c:v>
                </c:pt>
                <c:pt idx="1">
                  <c:v>3-4</c:v>
                </c:pt>
                <c:pt idx="2">
                  <c:v>5-8</c:v>
                </c:pt>
                <c:pt idx="3">
                  <c:v>9-12</c:v>
                </c:pt>
                <c:pt idx="4">
                  <c:v>13&gt;</c:v>
                </c:pt>
              </c:strCache>
            </c:strRef>
          </c:cat>
          <c:val>
            <c:numRef>
              <c:f>EDS!$B$20:$F$20</c:f>
              <c:numCache>
                <c:formatCode>General</c:formatCode>
                <c:ptCount val="5"/>
                <c:pt idx="0">
                  <c:v>5</c:v>
                </c:pt>
                <c:pt idx="1">
                  <c:v>10</c:v>
                </c:pt>
                <c:pt idx="2">
                  <c:v>14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EDS!$A$21</c:f>
              <c:strCache>
                <c:ptCount val="1"/>
                <c:pt idx="0">
                  <c:v>Sande 2005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EDS!$B$19:$F$19</c:f>
              <c:strCache>
                <c:ptCount val="5"/>
                <c:pt idx="0">
                  <c:v>2</c:v>
                </c:pt>
                <c:pt idx="1">
                  <c:v>3-4</c:v>
                </c:pt>
                <c:pt idx="2">
                  <c:v>5-8</c:v>
                </c:pt>
                <c:pt idx="3">
                  <c:v>9-12</c:v>
                </c:pt>
                <c:pt idx="4">
                  <c:v>13&gt;</c:v>
                </c:pt>
              </c:strCache>
            </c:strRef>
          </c:cat>
          <c:val>
            <c:numRef>
              <c:f>EDS!$B$21:$F$21</c:f>
              <c:numCache>
                <c:formatCode>General</c:formatCode>
                <c:ptCount val="5"/>
                <c:pt idx="0">
                  <c:v>4</c:v>
                </c:pt>
                <c:pt idx="1">
                  <c:v>10</c:v>
                </c:pt>
                <c:pt idx="2">
                  <c:v>10</c:v>
                </c:pt>
                <c:pt idx="3">
                  <c:v>6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EDS!$A$22</c:f>
              <c:strCache>
                <c:ptCount val="1"/>
                <c:pt idx="0">
                  <c:v>Sande 2006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EDS!$B$19:$F$19</c:f>
              <c:strCache>
                <c:ptCount val="5"/>
                <c:pt idx="0">
                  <c:v>2</c:v>
                </c:pt>
                <c:pt idx="1">
                  <c:v>3-4</c:v>
                </c:pt>
                <c:pt idx="2">
                  <c:v>5-8</c:v>
                </c:pt>
                <c:pt idx="3">
                  <c:v>9-12</c:v>
                </c:pt>
                <c:pt idx="4">
                  <c:v>13&gt;</c:v>
                </c:pt>
              </c:strCache>
            </c:strRef>
          </c:cat>
          <c:val>
            <c:numRef>
              <c:f>EDS!$B$22:$F$22</c:f>
              <c:numCache>
                <c:formatCode>General</c:formatCode>
                <c:ptCount val="5"/>
                <c:pt idx="0">
                  <c:v>8</c:v>
                </c:pt>
                <c:pt idx="1">
                  <c:v>9</c:v>
                </c:pt>
                <c:pt idx="2">
                  <c:v>8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EDS!$A$23</c:f>
              <c:strCache>
                <c:ptCount val="1"/>
                <c:pt idx="0">
                  <c:v>Sande 2007</c:v>
                </c:pt>
              </c:strCache>
            </c:strRef>
          </c:tx>
          <c:cat>
            <c:strRef>
              <c:f>EDS!$B$19:$F$19</c:f>
              <c:strCache>
                <c:ptCount val="5"/>
                <c:pt idx="0">
                  <c:v>2</c:v>
                </c:pt>
                <c:pt idx="1">
                  <c:v>3-4</c:v>
                </c:pt>
                <c:pt idx="2">
                  <c:v>5-8</c:v>
                </c:pt>
                <c:pt idx="3">
                  <c:v>9-12</c:v>
                </c:pt>
                <c:pt idx="4">
                  <c:v>13&gt;</c:v>
                </c:pt>
              </c:strCache>
            </c:strRef>
          </c:cat>
          <c:val>
            <c:numRef>
              <c:f>EDS!$B$23:$F$23</c:f>
              <c:numCache>
                <c:formatCode>General</c:formatCode>
                <c:ptCount val="5"/>
                <c:pt idx="0">
                  <c:v>5</c:v>
                </c:pt>
                <c:pt idx="1">
                  <c:v>8</c:v>
                </c:pt>
                <c:pt idx="2">
                  <c:v>5</c:v>
                </c:pt>
                <c:pt idx="3">
                  <c:v>6</c:v>
                </c:pt>
                <c:pt idx="4">
                  <c:v>0</c:v>
                </c:pt>
              </c:numCache>
            </c:numRef>
          </c:val>
        </c:ser>
        <c:ser>
          <c:idx val="4"/>
          <c:order val="4"/>
          <c:tx>
            <c:strRef>
              <c:f>EDS!$A$24</c:f>
              <c:strCache>
                <c:ptCount val="1"/>
                <c:pt idx="0">
                  <c:v>Sande 2008</c:v>
                </c:pt>
              </c:strCache>
            </c:strRef>
          </c:tx>
          <c:cat>
            <c:strRef>
              <c:f>EDS!$B$19:$F$19</c:f>
              <c:strCache>
                <c:ptCount val="5"/>
                <c:pt idx="0">
                  <c:v>2</c:v>
                </c:pt>
                <c:pt idx="1">
                  <c:v>3-4</c:v>
                </c:pt>
                <c:pt idx="2">
                  <c:v>5-8</c:v>
                </c:pt>
                <c:pt idx="3">
                  <c:v>9-12</c:v>
                </c:pt>
                <c:pt idx="4">
                  <c:v>13&gt;</c:v>
                </c:pt>
              </c:strCache>
            </c:strRef>
          </c:cat>
          <c:val>
            <c:numRef>
              <c:f>EDS!$B$24:$F$24</c:f>
              <c:numCache>
                <c:formatCode>General</c:formatCode>
                <c:ptCount val="5"/>
                <c:pt idx="0">
                  <c:v>4</c:v>
                </c:pt>
                <c:pt idx="1">
                  <c:v>6</c:v>
                </c:pt>
                <c:pt idx="2">
                  <c:v>18</c:v>
                </c:pt>
                <c:pt idx="3">
                  <c:v>8</c:v>
                </c:pt>
                <c:pt idx="4">
                  <c:v>7</c:v>
                </c:pt>
              </c:numCache>
            </c:numRef>
          </c:val>
        </c:ser>
        <c:ser>
          <c:idx val="5"/>
          <c:order val="5"/>
          <c:tx>
            <c:strRef>
              <c:f>EDS!$A$25</c:f>
              <c:strCache>
                <c:ptCount val="1"/>
                <c:pt idx="0">
                  <c:v>Sande 2009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EDS!$B$19:$F$19</c:f>
              <c:strCache>
                <c:ptCount val="5"/>
                <c:pt idx="0">
                  <c:v>2</c:v>
                </c:pt>
                <c:pt idx="1">
                  <c:v>3-4</c:v>
                </c:pt>
                <c:pt idx="2">
                  <c:v>5-8</c:v>
                </c:pt>
                <c:pt idx="3">
                  <c:v>9-12</c:v>
                </c:pt>
                <c:pt idx="4">
                  <c:v>13&gt;</c:v>
                </c:pt>
              </c:strCache>
            </c:strRef>
          </c:cat>
          <c:val>
            <c:numRef>
              <c:f>EDS!$B$25:$F$25</c:f>
              <c:numCache>
                <c:formatCode>General</c:formatCode>
                <c:ptCount val="5"/>
                <c:pt idx="0">
                  <c:v>7</c:v>
                </c:pt>
                <c:pt idx="1">
                  <c:v>5</c:v>
                </c:pt>
                <c:pt idx="2">
                  <c:v>7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6"/>
          <c:order val="6"/>
          <c:tx>
            <c:strRef>
              <c:f>EDS!$A$26</c:f>
              <c:strCache>
                <c:ptCount val="1"/>
                <c:pt idx="0">
                  <c:v>Sande 2010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EDS!$B$19:$F$19</c:f>
              <c:strCache>
                <c:ptCount val="5"/>
                <c:pt idx="0">
                  <c:v>2</c:v>
                </c:pt>
                <c:pt idx="1">
                  <c:v>3-4</c:v>
                </c:pt>
                <c:pt idx="2">
                  <c:v>5-8</c:v>
                </c:pt>
                <c:pt idx="3">
                  <c:v>9-12</c:v>
                </c:pt>
                <c:pt idx="4">
                  <c:v>13&gt;</c:v>
                </c:pt>
              </c:strCache>
            </c:strRef>
          </c:cat>
          <c:val>
            <c:numRef>
              <c:f>EDS!$B$26:$F$26</c:f>
              <c:numCache>
                <c:formatCode>General</c:formatCode>
                <c:ptCount val="5"/>
                <c:pt idx="0">
                  <c:v>6</c:v>
                </c:pt>
                <c:pt idx="1">
                  <c:v>7</c:v>
                </c:pt>
                <c:pt idx="2">
                  <c:v>5</c:v>
                </c:pt>
                <c:pt idx="3">
                  <c:v>1</c:v>
                </c:pt>
                <c:pt idx="4">
                  <c:v>4</c:v>
                </c:pt>
              </c:numCache>
            </c:numRef>
          </c:val>
        </c:ser>
        <c:axId val="58541952"/>
        <c:axId val="58543488"/>
      </c:barChart>
      <c:catAx>
        <c:axId val="58541952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58543488"/>
        <c:crosses val="autoZero"/>
        <c:auto val="1"/>
        <c:lblAlgn val="ctr"/>
        <c:lblOffset val="100"/>
        <c:tickLblSkip val="1"/>
        <c:tickMarkSkip val="1"/>
      </c:catAx>
      <c:valAx>
        <c:axId val="585434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585419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244399185336046"/>
          <c:y val="0.42657416074738913"/>
          <c:w val="0.17613569179616298"/>
          <c:h val="0.3016720811996405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b-NO"/>
              <a:t>Sett takker Østskogen</a:t>
            </a:r>
          </a:p>
        </c:rich>
      </c:tx>
      <c:layout>
        <c:manualLayout>
          <c:xMode val="edge"/>
          <c:yMode val="edge"/>
          <c:x val="0.32382892057026491"/>
          <c:y val="3.571428571428571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503054989816722E-2"/>
          <c:y val="0.20238154058995009"/>
          <c:w val="0.64358452138492861"/>
          <c:h val="0.66369240516998362"/>
        </c:manualLayout>
      </c:layout>
      <c:barChart>
        <c:barDir val="col"/>
        <c:grouping val="clustered"/>
        <c:ser>
          <c:idx val="0"/>
          <c:order val="0"/>
          <c:tx>
            <c:strRef>
              <c:f>EDS!$A$29</c:f>
              <c:strCache>
                <c:ptCount val="1"/>
                <c:pt idx="0">
                  <c:v>Østskogen 2004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EDS!$B$28:$F$28</c:f>
              <c:strCache>
                <c:ptCount val="5"/>
                <c:pt idx="0">
                  <c:v>2</c:v>
                </c:pt>
                <c:pt idx="1">
                  <c:v>3-4</c:v>
                </c:pt>
                <c:pt idx="2">
                  <c:v>5-8</c:v>
                </c:pt>
                <c:pt idx="3">
                  <c:v>9-12</c:v>
                </c:pt>
                <c:pt idx="4">
                  <c:v>13&gt;</c:v>
                </c:pt>
              </c:strCache>
            </c:strRef>
          </c:cat>
          <c:val>
            <c:numRef>
              <c:f>EDS!$B$29:$F$29</c:f>
              <c:numCache>
                <c:formatCode>General</c:formatCode>
                <c:ptCount val="5"/>
                <c:pt idx="0">
                  <c:v>7</c:v>
                </c:pt>
                <c:pt idx="1">
                  <c:v>8</c:v>
                </c:pt>
                <c:pt idx="2">
                  <c:v>19</c:v>
                </c:pt>
                <c:pt idx="3">
                  <c:v>5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EDS!$A$30</c:f>
              <c:strCache>
                <c:ptCount val="1"/>
                <c:pt idx="0">
                  <c:v>Østskogen 2005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EDS!$B$28:$F$28</c:f>
              <c:strCache>
                <c:ptCount val="5"/>
                <c:pt idx="0">
                  <c:v>2</c:v>
                </c:pt>
                <c:pt idx="1">
                  <c:v>3-4</c:v>
                </c:pt>
                <c:pt idx="2">
                  <c:v>5-8</c:v>
                </c:pt>
                <c:pt idx="3">
                  <c:v>9-12</c:v>
                </c:pt>
                <c:pt idx="4">
                  <c:v>13&gt;</c:v>
                </c:pt>
              </c:strCache>
            </c:strRef>
          </c:cat>
          <c:val>
            <c:numRef>
              <c:f>EDS!$B$30:$F$30</c:f>
              <c:numCache>
                <c:formatCode>General</c:formatCode>
                <c:ptCount val="5"/>
                <c:pt idx="0">
                  <c:v>7</c:v>
                </c:pt>
                <c:pt idx="1">
                  <c:v>16</c:v>
                </c:pt>
                <c:pt idx="2">
                  <c:v>20</c:v>
                </c:pt>
                <c:pt idx="3">
                  <c:v>9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EDS!$A$31</c:f>
              <c:strCache>
                <c:ptCount val="1"/>
                <c:pt idx="0">
                  <c:v>Østskogen 2006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EDS!$B$28:$F$28</c:f>
              <c:strCache>
                <c:ptCount val="5"/>
                <c:pt idx="0">
                  <c:v>2</c:v>
                </c:pt>
                <c:pt idx="1">
                  <c:v>3-4</c:v>
                </c:pt>
                <c:pt idx="2">
                  <c:v>5-8</c:v>
                </c:pt>
                <c:pt idx="3">
                  <c:v>9-12</c:v>
                </c:pt>
                <c:pt idx="4">
                  <c:v>13&gt;</c:v>
                </c:pt>
              </c:strCache>
            </c:strRef>
          </c:cat>
          <c:val>
            <c:numRef>
              <c:f>EDS!$B$31:$F$31</c:f>
              <c:numCache>
                <c:formatCode>General</c:formatCode>
                <c:ptCount val="5"/>
                <c:pt idx="0">
                  <c:v>6</c:v>
                </c:pt>
                <c:pt idx="1">
                  <c:v>11</c:v>
                </c:pt>
                <c:pt idx="2">
                  <c:v>16</c:v>
                </c:pt>
                <c:pt idx="3">
                  <c:v>9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EDS!$A$32</c:f>
              <c:strCache>
                <c:ptCount val="1"/>
                <c:pt idx="0">
                  <c:v>Østskogen 2007</c:v>
                </c:pt>
              </c:strCache>
            </c:strRef>
          </c:tx>
          <c:cat>
            <c:strRef>
              <c:f>EDS!$B$28:$F$28</c:f>
              <c:strCache>
                <c:ptCount val="5"/>
                <c:pt idx="0">
                  <c:v>2</c:v>
                </c:pt>
                <c:pt idx="1">
                  <c:v>3-4</c:v>
                </c:pt>
                <c:pt idx="2">
                  <c:v>5-8</c:v>
                </c:pt>
                <c:pt idx="3">
                  <c:v>9-12</c:v>
                </c:pt>
                <c:pt idx="4">
                  <c:v>13&gt;</c:v>
                </c:pt>
              </c:strCache>
            </c:strRef>
          </c:cat>
          <c:val>
            <c:numRef>
              <c:f>EDS!$B$32:$F$32</c:f>
              <c:numCache>
                <c:formatCode>General</c:formatCode>
                <c:ptCount val="5"/>
                <c:pt idx="0">
                  <c:v>7</c:v>
                </c:pt>
                <c:pt idx="1">
                  <c:v>12</c:v>
                </c:pt>
                <c:pt idx="2">
                  <c:v>28</c:v>
                </c:pt>
                <c:pt idx="3">
                  <c:v>8</c:v>
                </c:pt>
                <c:pt idx="4">
                  <c:v>1</c:v>
                </c:pt>
              </c:numCache>
            </c:numRef>
          </c:val>
        </c:ser>
        <c:ser>
          <c:idx val="4"/>
          <c:order val="4"/>
          <c:tx>
            <c:strRef>
              <c:f>EDS!$A$33</c:f>
              <c:strCache>
                <c:ptCount val="1"/>
                <c:pt idx="0">
                  <c:v>Østskogen 2008</c:v>
                </c:pt>
              </c:strCache>
            </c:strRef>
          </c:tx>
          <c:cat>
            <c:strRef>
              <c:f>EDS!$B$28:$F$28</c:f>
              <c:strCache>
                <c:ptCount val="5"/>
                <c:pt idx="0">
                  <c:v>2</c:v>
                </c:pt>
                <c:pt idx="1">
                  <c:v>3-4</c:v>
                </c:pt>
                <c:pt idx="2">
                  <c:v>5-8</c:v>
                </c:pt>
                <c:pt idx="3">
                  <c:v>9-12</c:v>
                </c:pt>
                <c:pt idx="4">
                  <c:v>13&gt;</c:v>
                </c:pt>
              </c:strCache>
            </c:strRef>
          </c:cat>
          <c:val>
            <c:numRef>
              <c:f>EDS!$B$33:$F$33</c:f>
              <c:numCache>
                <c:formatCode>General</c:formatCode>
                <c:ptCount val="5"/>
                <c:pt idx="0">
                  <c:v>12</c:v>
                </c:pt>
                <c:pt idx="1">
                  <c:v>11</c:v>
                </c:pt>
                <c:pt idx="2">
                  <c:v>11</c:v>
                </c:pt>
                <c:pt idx="3">
                  <c:v>6</c:v>
                </c:pt>
                <c:pt idx="4">
                  <c:v>0</c:v>
                </c:pt>
              </c:numCache>
            </c:numRef>
          </c:val>
        </c:ser>
        <c:ser>
          <c:idx val="5"/>
          <c:order val="5"/>
          <c:tx>
            <c:strRef>
              <c:f>EDS!$A$34</c:f>
              <c:strCache>
                <c:ptCount val="1"/>
                <c:pt idx="0">
                  <c:v>Østskogen 2009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EDS!$B$28:$F$28</c:f>
              <c:strCache>
                <c:ptCount val="5"/>
                <c:pt idx="0">
                  <c:v>2</c:v>
                </c:pt>
                <c:pt idx="1">
                  <c:v>3-4</c:v>
                </c:pt>
                <c:pt idx="2">
                  <c:v>5-8</c:v>
                </c:pt>
                <c:pt idx="3">
                  <c:v>9-12</c:v>
                </c:pt>
                <c:pt idx="4">
                  <c:v>13&gt;</c:v>
                </c:pt>
              </c:strCache>
            </c:strRef>
          </c:cat>
          <c:val>
            <c:numRef>
              <c:f>EDS!$B$34:$F$34</c:f>
              <c:numCache>
                <c:formatCode>General</c:formatCode>
                <c:ptCount val="5"/>
                <c:pt idx="0">
                  <c:v>6</c:v>
                </c:pt>
                <c:pt idx="1">
                  <c:v>15</c:v>
                </c:pt>
                <c:pt idx="2">
                  <c:v>12</c:v>
                </c:pt>
                <c:pt idx="3">
                  <c:v>6</c:v>
                </c:pt>
                <c:pt idx="4">
                  <c:v>2</c:v>
                </c:pt>
              </c:numCache>
            </c:numRef>
          </c:val>
        </c:ser>
        <c:ser>
          <c:idx val="6"/>
          <c:order val="6"/>
          <c:tx>
            <c:strRef>
              <c:f>EDS!$A$35</c:f>
              <c:strCache>
                <c:ptCount val="1"/>
                <c:pt idx="0">
                  <c:v>Østskogen 2010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EDS!$B$28:$F$28</c:f>
              <c:strCache>
                <c:ptCount val="5"/>
                <c:pt idx="0">
                  <c:v>2</c:v>
                </c:pt>
                <c:pt idx="1">
                  <c:v>3-4</c:v>
                </c:pt>
                <c:pt idx="2">
                  <c:v>5-8</c:v>
                </c:pt>
                <c:pt idx="3">
                  <c:v>9-12</c:v>
                </c:pt>
                <c:pt idx="4">
                  <c:v>13&gt;</c:v>
                </c:pt>
              </c:strCache>
            </c:strRef>
          </c:cat>
          <c:val>
            <c:numRef>
              <c:f>EDS!$B$35:$F$35</c:f>
              <c:numCache>
                <c:formatCode>General</c:formatCode>
                <c:ptCount val="5"/>
                <c:pt idx="0">
                  <c:v>1</c:v>
                </c:pt>
                <c:pt idx="1">
                  <c:v>7</c:v>
                </c:pt>
                <c:pt idx="2">
                  <c:v>12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</c:ser>
        <c:axId val="135663616"/>
        <c:axId val="135665152"/>
      </c:barChart>
      <c:catAx>
        <c:axId val="135663616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35665152"/>
        <c:crosses val="autoZero"/>
        <c:auto val="1"/>
        <c:lblAlgn val="ctr"/>
        <c:lblOffset val="100"/>
        <c:tickLblSkip val="1"/>
        <c:tickMarkSkip val="1"/>
      </c:catAx>
      <c:valAx>
        <c:axId val="1356651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356636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949083503055003"/>
          <c:y val="0.44047744031996006"/>
          <c:w val="0.22331841920981874"/>
          <c:h val="0.256780402449693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b-NO"/>
              <a:t>Sett takker Selvik Bruk</a:t>
            </a:r>
          </a:p>
        </c:rich>
      </c:tx>
      <c:layout>
        <c:manualLayout>
          <c:xMode val="edge"/>
          <c:yMode val="edge"/>
          <c:x val="0.31975560081466403"/>
          <c:y val="3.84615384615384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503054989816722E-2"/>
          <c:y val="0.23076962475692603"/>
          <c:w val="0.7026476578411408"/>
          <c:h val="0.61188915655245546"/>
        </c:manualLayout>
      </c:layout>
      <c:barChart>
        <c:barDir val="col"/>
        <c:grouping val="clustered"/>
        <c:ser>
          <c:idx val="0"/>
          <c:order val="0"/>
          <c:tx>
            <c:strRef>
              <c:f>EDS!$A$38</c:f>
              <c:strCache>
                <c:ptCount val="1"/>
                <c:pt idx="0">
                  <c:v>Selvik 2004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EDS!$B$37:$F$37</c:f>
              <c:strCache>
                <c:ptCount val="5"/>
                <c:pt idx="0">
                  <c:v>2</c:v>
                </c:pt>
                <c:pt idx="1">
                  <c:v>3-4</c:v>
                </c:pt>
                <c:pt idx="2">
                  <c:v>5-8</c:v>
                </c:pt>
                <c:pt idx="3">
                  <c:v>9-12</c:v>
                </c:pt>
                <c:pt idx="4">
                  <c:v>13&gt;</c:v>
                </c:pt>
              </c:strCache>
            </c:strRef>
          </c:cat>
          <c:val>
            <c:numRef>
              <c:f>EDS!$B$38:$F$38</c:f>
              <c:numCache>
                <c:formatCode>General</c:formatCode>
                <c:ptCount val="5"/>
                <c:pt idx="0">
                  <c:v>21</c:v>
                </c:pt>
                <c:pt idx="1">
                  <c:v>23</c:v>
                </c:pt>
                <c:pt idx="2">
                  <c:v>18</c:v>
                </c:pt>
                <c:pt idx="3">
                  <c:v>17</c:v>
                </c:pt>
                <c:pt idx="4">
                  <c:v>3</c:v>
                </c:pt>
              </c:numCache>
            </c:numRef>
          </c:val>
        </c:ser>
        <c:ser>
          <c:idx val="1"/>
          <c:order val="1"/>
          <c:tx>
            <c:strRef>
              <c:f>EDS!$A$39</c:f>
              <c:strCache>
                <c:ptCount val="1"/>
                <c:pt idx="0">
                  <c:v>Selvik 2005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EDS!$B$37:$F$37</c:f>
              <c:strCache>
                <c:ptCount val="5"/>
                <c:pt idx="0">
                  <c:v>2</c:v>
                </c:pt>
                <c:pt idx="1">
                  <c:v>3-4</c:v>
                </c:pt>
                <c:pt idx="2">
                  <c:v>5-8</c:v>
                </c:pt>
                <c:pt idx="3">
                  <c:v>9-12</c:v>
                </c:pt>
                <c:pt idx="4">
                  <c:v>13&gt;</c:v>
                </c:pt>
              </c:strCache>
            </c:strRef>
          </c:cat>
          <c:val>
            <c:numRef>
              <c:f>EDS!$B$39:$F$39</c:f>
              <c:numCache>
                <c:formatCode>General</c:formatCode>
                <c:ptCount val="5"/>
                <c:pt idx="0">
                  <c:v>20</c:v>
                </c:pt>
                <c:pt idx="1">
                  <c:v>19</c:v>
                </c:pt>
                <c:pt idx="2">
                  <c:v>16</c:v>
                </c:pt>
                <c:pt idx="3">
                  <c:v>17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EDS!$A$40</c:f>
              <c:strCache>
                <c:ptCount val="1"/>
                <c:pt idx="0">
                  <c:v>Selvik 2006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EDS!$B$37:$F$37</c:f>
              <c:strCache>
                <c:ptCount val="5"/>
                <c:pt idx="0">
                  <c:v>2</c:v>
                </c:pt>
                <c:pt idx="1">
                  <c:v>3-4</c:v>
                </c:pt>
                <c:pt idx="2">
                  <c:v>5-8</c:v>
                </c:pt>
                <c:pt idx="3">
                  <c:v>9-12</c:v>
                </c:pt>
                <c:pt idx="4">
                  <c:v>13&gt;</c:v>
                </c:pt>
              </c:strCache>
            </c:strRef>
          </c:cat>
          <c:val>
            <c:numRef>
              <c:f>EDS!$B$40:$F$40</c:f>
              <c:numCache>
                <c:formatCode>General</c:formatCode>
                <c:ptCount val="5"/>
                <c:pt idx="0">
                  <c:v>28</c:v>
                </c:pt>
                <c:pt idx="1">
                  <c:v>20</c:v>
                </c:pt>
                <c:pt idx="2">
                  <c:v>22</c:v>
                </c:pt>
                <c:pt idx="3">
                  <c:v>18</c:v>
                </c:pt>
                <c:pt idx="4">
                  <c:v>6</c:v>
                </c:pt>
              </c:numCache>
            </c:numRef>
          </c:val>
        </c:ser>
        <c:ser>
          <c:idx val="3"/>
          <c:order val="3"/>
          <c:tx>
            <c:strRef>
              <c:f>EDS!$A$41</c:f>
              <c:strCache>
                <c:ptCount val="1"/>
                <c:pt idx="0">
                  <c:v>Selvik 2007</c:v>
                </c:pt>
              </c:strCache>
            </c:strRef>
          </c:tx>
          <c:cat>
            <c:strRef>
              <c:f>EDS!$B$37:$F$37</c:f>
              <c:strCache>
                <c:ptCount val="5"/>
                <c:pt idx="0">
                  <c:v>2</c:v>
                </c:pt>
                <c:pt idx="1">
                  <c:v>3-4</c:v>
                </c:pt>
                <c:pt idx="2">
                  <c:v>5-8</c:v>
                </c:pt>
                <c:pt idx="3">
                  <c:v>9-12</c:v>
                </c:pt>
                <c:pt idx="4">
                  <c:v>13&gt;</c:v>
                </c:pt>
              </c:strCache>
            </c:strRef>
          </c:cat>
          <c:val>
            <c:numRef>
              <c:f>EDS!$B$41:$F$41</c:f>
              <c:numCache>
                <c:formatCode>General</c:formatCode>
                <c:ptCount val="5"/>
                <c:pt idx="0">
                  <c:v>18</c:v>
                </c:pt>
                <c:pt idx="1">
                  <c:v>17</c:v>
                </c:pt>
                <c:pt idx="2">
                  <c:v>27</c:v>
                </c:pt>
                <c:pt idx="3">
                  <c:v>18</c:v>
                </c:pt>
                <c:pt idx="4">
                  <c:v>0</c:v>
                </c:pt>
              </c:numCache>
            </c:numRef>
          </c:val>
        </c:ser>
        <c:ser>
          <c:idx val="4"/>
          <c:order val="4"/>
          <c:tx>
            <c:strRef>
              <c:f>EDS!$A$42</c:f>
              <c:strCache>
                <c:ptCount val="1"/>
                <c:pt idx="0">
                  <c:v>Selvik 2008</c:v>
                </c:pt>
              </c:strCache>
            </c:strRef>
          </c:tx>
          <c:cat>
            <c:strRef>
              <c:f>EDS!$B$37:$F$37</c:f>
              <c:strCache>
                <c:ptCount val="5"/>
                <c:pt idx="0">
                  <c:v>2</c:v>
                </c:pt>
                <c:pt idx="1">
                  <c:v>3-4</c:v>
                </c:pt>
                <c:pt idx="2">
                  <c:v>5-8</c:v>
                </c:pt>
                <c:pt idx="3">
                  <c:v>9-12</c:v>
                </c:pt>
                <c:pt idx="4">
                  <c:v>13&gt;</c:v>
                </c:pt>
              </c:strCache>
            </c:strRef>
          </c:cat>
          <c:val>
            <c:numRef>
              <c:f>EDS!$B$42:$F$42</c:f>
              <c:numCache>
                <c:formatCode>General</c:formatCode>
                <c:ptCount val="5"/>
                <c:pt idx="0">
                  <c:v>19</c:v>
                </c:pt>
                <c:pt idx="1">
                  <c:v>18</c:v>
                </c:pt>
                <c:pt idx="2">
                  <c:v>19</c:v>
                </c:pt>
                <c:pt idx="3">
                  <c:v>16</c:v>
                </c:pt>
                <c:pt idx="4">
                  <c:v>7</c:v>
                </c:pt>
              </c:numCache>
            </c:numRef>
          </c:val>
        </c:ser>
        <c:ser>
          <c:idx val="5"/>
          <c:order val="5"/>
          <c:tx>
            <c:strRef>
              <c:f>EDS!$A$43</c:f>
              <c:strCache>
                <c:ptCount val="1"/>
                <c:pt idx="0">
                  <c:v>Selvik 2009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EDS!$B$37:$F$37</c:f>
              <c:strCache>
                <c:ptCount val="5"/>
                <c:pt idx="0">
                  <c:v>2</c:v>
                </c:pt>
                <c:pt idx="1">
                  <c:v>3-4</c:v>
                </c:pt>
                <c:pt idx="2">
                  <c:v>5-8</c:v>
                </c:pt>
                <c:pt idx="3">
                  <c:v>9-12</c:v>
                </c:pt>
                <c:pt idx="4">
                  <c:v>13&gt;</c:v>
                </c:pt>
              </c:strCache>
            </c:strRef>
          </c:cat>
          <c:val>
            <c:numRef>
              <c:f>EDS!$B$43:$F$43</c:f>
              <c:numCache>
                <c:formatCode>General</c:formatCode>
                <c:ptCount val="5"/>
                <c:pt idx="0">
                  <c:v>14</c:v>
                </c:pt>
                <c:pt idx="1">
                  <c:v>21</c:v>
                </c:pt>
                <c:pt idx="2">
                  <c:v>24</c:v>
                </c:pt>
                <c:pt idx="3">
                  <c:v>20</c:v>
                </c:pt>
                <c:pt idx="4">
                  <c:v>3</c:v>
                </c:pt>
              </c:numCache>
            </c:numRef>
          </c:val>
        </c:ser>
        <c:ser>
          <c:idx val="6"/>
          <c:order val="6"/>
          <c:tx>
            <c:strRef>
              <c:f>EDS!$A$44</c:f>
              <c:strCache>
                <c:ptCount val="1"/>
                <c:pt idx="0">
                  <c:v>Selvik 2010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EDS!$B$37:$F$37</c:f>
              <c:strCache>
                <c:ptCount val="5"/>
                <c:pt idx="0">
                  <c:v>2</c:v>
                </c:pt>
                <c:pt idx="1">
                  <c:v>3-4</c:v>
                </c:pt>
                <c:pt idx="2">
                  <c:v>5-8</c:v>
                </c:pt>
                <c:pt idx="3">
                  <c:v>9-12</c:v>
                </c:pt>
                <c:pt idx="4">
                  <c:v>13&gt;</c:v>
                </c:pt>
              </c:strCache>
            </c:strRef>
          </c:cat>
          <c:val>
            <c:numRef>
              <c:f>EDS!$B$44:$F$44</c:f>
              <c:numCache>
                <c:formatCode>General</c:formatCode>
                <c:ptCount val="5"/>
                <c:pt idx="0">
                  <c:v>15</c:v>
                </c:pt>
                <c:pt idx="1">
                  <c:v>16</c:v>
                </c:pt>
                <c:pt idx="2">
                  <c:v>10</c:v>
                </c:pt>
                <c:pt idx="3">
                  <c:v>9</c:v>
                </c:pt>
                <c:pt idx="4">
                  <c:v>5</c:v>
                </c:pt>
              </c:numCache>
            </c:numRef>
          </c:val>
        </c:ser>
        <c:axId val="135928064"/>
        <c:axId val="135929856"/>
      </c:barChart>
      <c:catAx>
        <c:axId val="135928064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35929856"/>
        <c:crosses val="autoZero"/>
        <c:auto val="1"/>
        <c:lblAlgn val="ctr"/>
        <c:lblOffset val="100"/>
        <c:tickLblSkip val="1"/>
        <c:tickMarkSkip val="1"/>
      </c:catAx>
      <c:valAx>
        <c:axId val="1359298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359280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855397148676156"/>
          <c:y val="0.42657416074738913"/>
          <c:w val="0.17055535064226948"/>
          <c:h val="0.3016720811996405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0011" r="0.75000000000000011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b-NO"/>
              <a:t>Sett takker Sirikirke</a:t>
            </a:r>
          </a:p>
        </c:rich>
      </c:tx>
      <c:layout>
        <c:manualLayout>
          <c:xMode val="edge"/>
          <c:yMode val="edge"/>
          <c:x val="0.3462321792260693"/>
          <c:y val="3.84615384615384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503054989816722E-2"/>
          <c:y val="0.23076962475692603"/>
          <c:w val="0.67617107942973542"/>
          <c:h val="0.61188915655245546"/>
        </c:manualLayout>
      </c:layout>
      <c:barChart>
        <c:barDir val="col"/>
        <c:grouping val="clustered"/>
        <c:ser>
          <c:idx val="0"/>
          <c:order val="0"/>
          <c:tx>
            <c:strRef>
              <c:f>EDS!$A$47</c:f>
              <c:strCache>
                <c:ptCount val="1"/>
                <c:pt idx="0">
                  <c:v>Sirikirke 2004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EDS!$B$46:$F$46</c:f>
              <c:strCache>
                <c:ptCount val="5"/>
                <c:pt idx="0">
                  <c:v>2</c:v>
                </c:pt>
                <c:pt idx="1">
                  <c:v>3-4</c:v>
                </c:pt>
                <c:pt idx="2">
                  <c:v>5-8</c:v>
                </c:pt>
                <c:pt idx="3">
                  <c:v>9-12</c:v>
                </c:pt>
                <c:pt idx="4">
                  <c:v>13&gt;</c:v>
                </c:pt>
              </c:strCache>
            </c:strRef>
          </c:cat>
          <c:val>
            <c:numRef>
              <c:f>EDS!$B$47:$F$47</c:f>
              <c:numCache>
                <c:formatCode>General</c:formatCode>
                <c:ptCount val="5"/>
                <c:pt idx="0">
                  <c:v>1</c:v>
                </c:pt>
                <c:pt idx="1">
                  <c:v>9</c:v>
                </c:pt>
                <c:pt idx="2">
                  <c:v>12</c:v>
                </c:pt>
                <c:pt idx="3">
                  <c:v>6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EDS!$A$48</c:f>
              <c:strCache>
                <c:ptCount val="1"/>
                <c:pt idx="0">
                  <c:v>Sirikirke 2005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EDS!$B$46:$F$46</c:f>
              <c:strCache>
                <c:ptCount val="5"/>
                <c:pt idx="0">
                  <c:v>2</c:v>
                </c:pt>
                <c:pt idx="1">
                  <c:v>3-4</c:v>
                </c:pt>
                <c:pt idx="2">
                  <c:v>5-8</c:v>
                </c:pt>
                <c:pt idx="3">
                  <c:v>9-12</c:v>
                </c:pt>
                <c:pt idx="4">
                  <c:v>13&gt;</c:v>
                </c:pt>
              </c:strCache>
            </c:strRef>
          </c:cat>
          <c:val>
            <c:numRef>
              <c:f>EDS!$B$48:$F$48</c:f>
              <c:numCache>
                <c:formatCode>General</c:formatCode>
                <c:ptCount val="5"/>
                <c:pt idx="0">
                  <c:v>6</c:v>
                </c:pt>
                <c:pt idx="1">
                  <c:v>7</c:v>
                </c:pt>
                <c:pt idx="2">
                  <c:v>9</c:v>
                </c:pt>
                <c:pt idx="3">
                  <c:v>4</c:v>
                </c:pt>
                <c:pt idx="4">
                  <c:v>2</c:v>
                </c:pt>
              </c:numCache>
            </c:numRef>
          </c:val>
        </c:ser>
        <c:ser>
          <c:idx val="2"/>
          <c:order val="2"/>
          <c:tx>
            <c:strRef>
              <c:f>EDS!$A$49</c:f>
              <c:strCache>
                <c:ptCount val="1"/>
                <c:pt idx="0">
                  <c:v>Sirikirke 2006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EDS!$B$46:$F$46</c:f>
              <c:strCache>
                <c:ptCount val="5"/>
                <c:pt idx="0">
                  <c:v>2</c:v>
                </c:pt>
                <c:pt idx="1">
                  <c:v>3-4</c:v>
                </c:pt>
                <c:pt idx="2">
                  <c:v>5-8</c:v>
                </c:pt>
                <c:pt idx="3">
                  <c:v>9-12</c:v>
                </c:pt>
                <c:pt idx="4">
                  <c:v>13&gt;</c:v>
                </c:pt>
              </c:strCache>
            </c:strRef>
          </c:cat>
          <c:val>
            <c:numRef>
              <c:f>EDS!$B$49:$F$49</c:f>
              <c:numCache>
                <c:formatCode>General</c:formatCode>
                <c:ptCount val="5"/>
                <c:pt idx="0">
                  <c:v>6</c:v>
                </c:pt>
                <c:pt idx="1">
                  <c:v>11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</c:ser>
        <c:ser>
          <c:idx val="3"/>
          <c:order val="3"/>
          <c:tx>
            <c:strRef>
              <c:f>EDS!$A$50</c:f>
              <c:strCache>
                <c:ptCount val="1"/>
                <c:pt idx="0">
                  <c:v>Sirikirke 2007</c:v>
                </c:pt>
              </c:strCache>
            </c:strRef>
          </c:tx>
          <c:cat>
            <c:strRef>
              <c:f>EDS!$B$46:$F$46</c:f>
              <c:strCache>
                <c:ptCount val="5"/>
                <c:pt idx="0">
                  <c:v>2</c:v>
                </c:pt>
                <c:pt idx="1">
                  <c:v>3-4</c:v>
                </c:pt>
                <c:pt idx="2">
                  <c:v>5-8</c:v>
                </c:pt>
                <c:pt idx="3">
                  <c:v>9-12</c:v>
                </c:pt>
                <c:pt idx="4">
                  <c:v>13&gt;</c:v>
                </c:pt>
              </c:strCache>
            </c:strRef>
          </c:cat>
          <c:val>
            <c:numRef>
              <c:f>EDS!$B$50:$F$50</c:f>
              <c:numCache>
                <c:formatCode>General</c:formatCode>
                <c:ptCount val="5"/>
                <c:pt idx="0">
                  <c:v>6</c:v>
                </c:pt>
                <c:pt idx="1">
                  <c:v>9</c:v>
                </c:pt>
                <c:pt idx="2">
                  <c:v>15</c:v>
                </c:pt>
                <c:pt idx="3">
                  <c:v>5</c:v>
                </c:pt>
                <c:pt idx="4">
                  <c:v>0</c:v>
                </c:pt>
              </c:numCache>
            </c:numRef>
          </c:val>
        </c:ser>
        <c:ser>
          <c:idx val="4"/>
          <c:order val="4"/>
          <c:tx>
            <c:strRef>
              <c:f>EDS!$A$51</c:f>
              <c:strCache>
                <c:ptCount val="1"/>
                <c:pt idx="0">
                  <c:v>Sirikirke 2008</c:v>
                </c:pt>
              </c:strCache>
            </c:strRef>
          </c:tx>
          <c:cat>
            <c:strRef>
              <c:f>EDS!$B$46:$F$46</c:f>
              <c:strCache>
                <c:ptCount val="5"/>
                <c:pt idx="0">
                  <c:v>2</c:v>
                </c:pt>
                <c:pt idx="1">
                  <c:v>3-4</c:v>
                </c:pt>
                <c:pt idx="2">
                  <c:v>5-8</c:v>
                </c:pt>
                <c:pt idx="3">
                  <c:v>9-12</c:v>
                </c:pt>
                <c:pt idx="4">
                  <c:v>13&gt;</c:v>
                </c:pt>
              </c:strCache>
            </c:strRef>
          </c:cat>
          <c:val>
            <c:numRef>
              <c:f>EDS!$B$51:$F$51</c:f>
              <c:numCache>
                <c:formatCode>General</c:formatCode>
                <c:ptCount val="5"/>
                <c:pt idx="0">
                  <c:v>5</c:v>
                </c:pt>
                <c:pt idx="1">
                  <c:v>6</c:v>
                </c:pt>
                <c:pt idx="2">
                  <c:v>16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ser>
          <c:idx val="5"/>
          <c:order val="5"/>
          <c:tx>
            <c:strRef>
              <c:f>EDS!$A$52</c:f>
              <c:strCache>
                <c:ptCount val="1"/>
                <c:pt idx="0">
                  <c:v>Sirikirke 2009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EDS!$B$46:$F$46</c:f>
              <c:strCache>
                <c:ptCount val="5"/>
                <c:pt idx="0">
                  <c:v>2</c:v>
                </c:pt>
                <c:pt idx="1">
                  <c:v>3-4</c:v>
                </c:pt>
                <c:pt idx="2">
                  <c:v>5-8</c:v>
                </c:pt>
                <c:pt idx="3">
                  <c:v>9-12</c:v>
                </c:pt>
                <c:pt idx="4">
                  <c:v>13&gt;</c:v>
                </c:pt>
              </c:strCache>
            </c:strRef>
          </c:cat>
          <c:val>
            <c:numRef>
              <c:f>EDS!$B$52:$F$52</c:f>
              <c:numCache>
                <c:formatCode>General</c:formatCode>
                <c:ptCount val="5"/>
                <c:pt idx="0">
                  <c:v>6</c:v>
                </c:pt>
                <c:pt idx="1">
                  <c:v>19</c:v>
                </c:pt>
                <c:pt idx="2">
                  <c:v>23</c:v>
                </c:pt>
                <c:pt idx="3">
                  <c:v>7</c:v>
                </c:pt>
                <c:pt idx="4">
                  <c:v>2</c:v>
                </c:pt>
              </c:numCache>
            </c:numRef>
          </c:val>
        </c:ser>
        <c:ser>
          <c:idx val="6"/>
          <c:order val="6"/>
          <c:tx>
            <c:strRef>
              <c:f>EDS!$A$53</c:f>
              <c:strCache>
                <c:ptCount val="1"/>
                <c:pt idx="0">
                  <c:v>Sirikirke 2010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EDS!$B$46:$F$46</c:f>
              <c:strCache>
                <c:ptCount val="5"/>
                <c:pt idx="0">
                  <c:v>2</c:v>
                </c:pt>
                <c:pt idx="1">
                  <c:v>3-4</c:v>
                </c:pt>
                <c:pt idx="2">
                  <c:v>5-8</c:v>
                </c:pt>
                <c:pt idx="3">
                  <c:v>9-12</c:v>
                </c:pt>
                <c:pt idx="4">
                  <c:v>13&gt;</c:v>
                </c:pt>
              </c:strCache>
            </c:strRef>
          </c:cat>
          <c:val>
            <c:numRef>
              <c:f>EDS!$B$53:$F$53</c:f>
              <c:numCache>
                <c:formatCode>General</c:formatCode>
                <c:ptCount val="5"/>
                <c:pt idx="0">
                  <c:v>10</c:v>
                </c:pt>
                <c:pt idx="1">
                  <c:v>6</c:v>
                </c:pt>
                <c:pt idx="2">
                  <c:v>8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</c:ser>
        <c:axId val="152907776"/>
        <c:axId val="152909312"/>
      </c:barChart>
      <c:catAx>
        <c:axId val="152907776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52909312"/>
        <c:crosses val="autoZero"/>
        <c:auto val="1"/>
        <c:lblAlgn val="ctr"/>
        <c:lblOffset val="100"/>
        <c:tickLblSkip val="1"/>
        <c:tickMarkSkip val="1"/>
      </c:catAx>
      <c:valAx>
        <c:axId val="1529093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529077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20773930753564"/>
          <c:y val="0.42657416074738913"/>
          <c:w val="0.19275483639901425"/>
          <c:h val="0.3016720811996405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0011" r="0.75000000000000011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title>
      <c:tx>
        <c:rich>
          <a:bodyPr/>
          <a:lstStyle/>
          <a:p>
            <a:pPr>
              <a:defRPr/>
            </a:pPr>
            <a:r>
              <a:rPr lang="en-US"/>
              <a:t>Antall</a:t>
            </a:r>
            <a:r>
              <a:rPr lang="en-US" baseline="0"/>
              <a:t> sette takker i Elgregion Drammen Sør</a:t>
            </a:r>
            <a:endParaRPr lang="en-US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'Kun EDS'!$A$2</c:f>
              <c:strCache>
                <c:ptCount val="1"/>
                <c:pt idx="0">
                  <c:v>EDS 2004</c:v>
                </c:pt>
              </c:strCache>
            </c:strRef>
          </c:tx>
          <c:cat>
            <c:strRef>
              <c:f>'Kun EDS'!$B$1:$F$1</c:f>
              <c:strCache>
                <c:ptCount val="5"/>
                <c:pt idx="0">
                  <c:v>1-2</c:v>
                </c:pt>
                <c:pt idx="1">
                  <c:v>3-4</c:v>
                </c:pt>
                <c:pt idx="2">
                  <c:v>5-8</c:v>
                </c:pt>
                <c:pt idx="3">
                  <c:v>9-12</c:v>
                </c:pt>
                <c:pt idx="4">
                  <c:v>&gt;13</c:v>
                </c:pt>
              </c:strCache>
            </c:strRef>
          </c:cat>
          <c:val>
            <c:numRef>
              <c:f>'Kun EDS'!$B$2:$F$2</c:f>
              <c:numCache>
                <c:formatCode>General</c:formatCode>
                <c:ptCount val="5"/>
                <c:pt idx="0">
                  <c:v>54</c:v>
                </c:pt>
                <c:pt idx="1">
                  <c:v>87</c:v>
                </c:pt>
                <c:pt idx="2">
                  <c:v>72</c:v>
                </c:pt>
                <c:pt idx="3">
                  <c:v>34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tx>
            <c:strRef>
              <c:f>'Kun EDS'!$A$3</c:f>
              <c:strCache>
                <c:ptCount val="1"/>
                <c:pt idx="0">
                  <c:v>EDS 2005</c:v>
                </c:pt>
              </c:strCache>
            </c:strRef>
          </c:tx>
          <c:cat>
            <c:strRef>
              <c:f>'Kun EDS'!$B$1:$F$1</c:f>
              <c:strCache>
                <c:ptCount val="5"/>
                <c:pt idx="0">
                  <c:v>1-2</c:v>
                </c:pt>
                <c:pt idx="1">
                  <c:v>3-4</c:v>
                </c:pt>
                <c:pt idx="2">
                  <c:v>5-8</c:v>
                </c:pt>
                <c:pt idx="3">
                  <c:v>9-12</c:v>
                </c:pt>
                <c:pt idx="4">
                  <c:v>&gt;13</c:v>
                </c:pt>
              </c:strCache>
            </c:strRef>
          </c:cat>
          <c:val>
            <c:numRef>
              <c:f>'Kun EDS'!$B$3:$F$3</c:f>
              <c:numCache>
                <c:formatCode>General</c:formatCode>
                <c:ptCount val="5"/>
                <c:pt idx="0">
                  <c:v>38</c:v>
                </c:pt>
                <c:pt idx="1">
                  <c:v>54</c:v>
                </c:pt>
                <c:pt idx="2">
                  <c:v>58</c:v>
                </c:pt>
                <c:pt idx="3">
                  <c:v>36</c:v>
                </c:pt>
                <c:pt idx="4">
                  <c:v>2</c:v>
                </c:pt>
              </c:numCache>
            </c:numRef>
          </c:val>
        </c:ser>
        <c:ser>
          <c:idx val="2"/>
          <c:order val="2"/>
          <c:tx>
            <c:strRef>
              <c:f>'Kun EDS'!$A$4</c:f>
              <c:strCache>
                <c:ptCount val="1"/>
                <c:pt idx="0">
                  <c:v>EDS 2006</c:v>
                </c:pt>
              </c:strCache>
            </c:strRef>
          </c:tx>
          <c:cat>
            <c:strRef>
              <c:f>'Kun EDS'!$B$1:$F$1</c:f>
              <c:strCache>
                <c:ptCount val="5"/>
                <c:pt idx="0">
                  <c:v>1-2</c:v>
                </c:pt>
                <c:pt idx="1">
                  <c:v>3-4</c:v>
                </c:pt>
                <c:pt idx="2">
                  <c:v>5-8</c:v>
                </c:pt>
                <c:pt idx="3">
                  <c:v>9-12</c:v>
                </c:pt>
                <c:pt idx="4">
                  <c:v>&gt;13</c:v>
                </c:pt>
              </c:strCache>
            </c:strRef>
          </c:cat>
          <c:val>
            <c:numRef>
              <c:f>'Kun EDS'!$B$4:$F$4</c:f>
              <c:numCache>
                <c:formatCode>General</c:formatCode>
                <c:ptCount val="5"/>
                <c:pt idx="0">
                  <c:v>59</c:v>
                </c:pt>
                <c:pt idx="1">
                  <c:v>74</c:v>
                </c:pt>
                <c:pt idx="2">
                  <c:v>65</c:v>
                </c:pt>
                <c:pt idx="3">
                  <c:v>43</c:v>
                </c:pt>
                <c:pt idx="4">
                  <c:v>8</c:v>
                </c:pt>
              </c:numCache>
            </c:numRef>
          </c:val>
        </c:ser>
        <c:ser>
          <c:idx val="3"/>
          <c:order val="3"/>
          <c:tx>
            <c:strRef>
              <c:f>'Kun EDS'!$A$5</c:f>
              <c:strCache>
                <c:ptCount val="1"/>
                <c:pt idx="0">
                  <c:v>EDS 2007</c:v>
                </c:pt>
              </c:strCache>
            </c:strRef>
          </c:tx>
          <c:cat>
            <c:strRef>
              <c:f>'Kun EDS'!$B$1:$F$1</c:f>
              <c:strCache>
                <c:ptCount val="5"/>
                <c:pt idx="0">
                  <c:v>1-2</c:v>
                </c:pt>
                <c:pt idx="1">
                  <c:v>3-4</c:v>
                </c:pt>
                <c:pt idx="2">
                  <c:v>5-8</c:v>
                </c:pt>
                <c:pt idx="3">
                  <c:v>9-12</c:v>
                </c:pt>
                <c:pt idx="4">
                  <c:v>&gt;13</c:v>
                </c:pt>
              </c:strCache>
            </c:strRef>
          </c:cat>
          <c:val>
            <c:numRef>
              <c:f>'Kun EDS'!$B$5:$F$5</c:f>
              <c:numCache>
                <c:formatCode>General</c:formatCode>
                <c:ptCount val="5"/>
                <c:pt idx="0">
                  <c:v>46</c:v>
                </c:pt>
                <c:pt idx="1">
                  <c:v>62</c:v>
                </c:pt>
                <c:pt idx="2">
                  <c:v>100</c:v>
                </c:pt>
                <c:pt idx="3">
                  <c:v>46</c:v>
                </c:pt>
                <c:pt idx="4">
                  <c:v>2</c:v>
                </c:pt>
              </c:numCache>
            </c:numRef>
          </c:val>
        </c:ser>
        <c:ser>
          <c:idx val="4"/>
          <c:order val="4"/>
          <c:tx>
            <c:strRef>
              <c:f>'Kun EDS'!$A$6</c:f>
              <c:strCache>
                <c:ptCount val="1"/>
                <c:pt idx="0">
                  <c:v>EDS 2008</c:v>
                </c:pt>
              </c:strCache>
            </c:strRef>
          </c:tx>
          <c:cat>
            <c:strRef>
              <c:f>'Kun EDS'!$B$1:$F$1</c:f>
              <c:strCache>
                <c:ptCount val="5"/>
                <c:pt idx="0">
                  <c:v>1-2</c:v>
                </c:pt>
                <c:pt idx="1">
                  <c:v>3-4</c:v>
                </c:pt>
                <c:pt idx="2">
                  <c:v>5-8</c:v>
                </c:pt>
                <c:pt idx="3">
                  <c:v>9-12</c:v>
                </c:pt>
                <c:pt idx="4">
                  <c:v>&gt;13</c:v>
                </c:pt>
              </c:strCache>
            </c:strRef>
          </c:cat>
          <c:val>
            <c:numRef>
              <c:f>'Kun EDS'!$B$6:$F$6</c:f>
              <c:numCache>
                <c:formatCode>General</c:formatCode>
                <c:ptCount val="5"/>
                <c:pt idx="0">
                  <c:v>52</c:v>
                </c:pt>
                <c:pt idx="1">
                  <c:v>56</c:v>
                </c:pt>
                <c:pt idx="2">
                  <c:v>82</c:v>
                </c:pt>
                <c:pt idx="3">
                  <c:v>54</c:v>
                </c:pt>
                <c:pt idx="4">
                  <c:v>16</c:v>
                </c:pt>
              </c:numCache>
            </c:numRef>
          </c:val>
        </c:ser>
        <c:ser>
          <c:idx val="5"/>
          <c:order val="5"/>
          <c:tx>
            <c:strRef>
              <c:f>'Kun EDS'!$A$7</c:f>
              <c:strCache>
                <c:ptCount val="1"/>
                <c:pt idx="0">
                  <c:v>EDS 2009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  <a:prstDash val="lgDash"/>
            </a:ln>
          </c:spPr>
          <c:marker>
            <c:spPr>
              <a:solidFill>
                <a:schemeClr val="accent6">
                  <a:lumMod val="75000"/>
                </a:schemeClr>
              </a:solidFill>
            </c:spPr>
          </c:marker>
          <c:cat>
            <c:strRef>
              <c:f>'Kun EDS'!$B$1:$F$1</c:f>
              <c:strCache>
                <c:ptCount val="5"/>
                <c:pt idx="0">
                  <c:v>1-2</c:v>
                </c:pt>
                <c:pt idx="1">
                  <c:v>3-4</c:v>
                </c:pt>
                <c:pt idx="2">
                  <c:v>5-8</c:v>
                </c:pt>
                <c:pt idx="3">
                  <c:v>9-12</c:v>
                </c:pt>
                <c:pt idx="4">
                  <c:v>&gt;13</c:v>
                </c:pt>
              </c:strCache>
            </c:strRef>
          </c:cat>
          <c:val>
            <c:numRef>
              <c:f>'Kun EDS'!$B$7:$F$7</c:f>
              <c:numCache>
                <c:formatCode>General</c:formatCode>
                <c:ptCount val="5"/>
                <c:pt idx="0">
                  <c:v>49</c:v>
                </c:pt>
                <c:pt idx="1">
                  <c:v>66</c:v>
                </c:pt>
                <c:pt idx="2">
                  <c:v>77</c:v>
                </c:pt>
                <c:pt idx="3">
                  <c:v>41</c:v>
                </c:pt>
                <c:pt idx="4">
                  <c:v>13</c:v>
                </c:pt>
              </c:numCache>
            </c:numRef>
          </c:val>
        </c:ser>
        <c:ser>
          <c:idx val="6"/>
          <c:order val="6"/>
          <c:tx>
            <c:strRef>
              <c:f>'Kun EDS'!$A$8</c:f>
              <c:strCache>
                <c:ptCount val="1"/>
                <c:pt idx="0">
                  <c:v>EDS 2010</c:v>
                </c:pt>
              </c:strCache>
            </c:strRef>
          </c:tx>
          <c:spPr>
            <a:ln>
              <a:solidFill>
                <a:srgbClr val="FF0000"/>
              </a:solidFill>
              <a:prstDash val="lgDash"/>
            </a:ln>
          </c:spPr>
          <c:marker>
            <c:spPr>
              <a:solidFill>
                <a:srgbClr val="FF0000"/>
              </a:solidFill>
            </c:spPr>
          </c:marker>
          <c:cat>
            <c:strRef>
              <c:f>'Kun EDS'!$B$1:$F$1</c:f>
              <c:strCache>
                <c:ptCount val="5"/>
                <c:pt idx="0">
                  <c:v>1-2</c:v>
                </c:pt>
                <c:pt idx="1">
                  <c:v>3-4</c:v>
                </c:pt>
                <c:pt idx="2">
                  <c:v>5-8</c:v>
                </c:pt>
                <c:pt idx="3">
                  <c:v>9-12</c:v>
                </c:pt>
                <c:pt idx="4">
                  <c:v>&gt;13</c:v>
                </c:pt>
              </c:strCache>
            </c:strRef>
          </c:cat>
          <c:val>
            <c:numRef>
              <c:f>'Kun EDS'!$B$8:$F$8</c:f>
              <c:numCache>
                <c:formatCode>General</c:formatCode>
                <c:ptCount val="5"/>
                <c:pt idx="0">
                  <c:v>44</c:v>
                </c:pt>
                <c:pt idx="1">
                  <c:v>51</c:v>
                </c:pt>
                <c:pt idx="2">
                  <c:v>45</c:v>
                </c:pt>
                <c:pt idx="3">
                  <c:v>19</c:v>
                </c:pt>
                <c:pt idx="4">
                  <c:v>10</c:v>
                </c:pt>
              </c:numCache>
            </c:numRef>
          </c:val>
        </c:ser>
        <c:ser>
          <c:idx val="7"/>
          <c:order val="7"/>
          <c:tx>
            <c:strRef>
              <c:f>'Kun EDS'!$A$9</c:f>
              <c:strCache>
                <c:ptCount val="1"/>
                <c:pt idx="0">
                  <c:v>EDS 2011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lgDash"/>
            </a:ln>
          </c:spPr>
          <c:marker>
            <c:symbol val="x"/>
            <c:size val="7"/>
            <c:spPr>
              <a:noFill/>
              <a:ln w="15875" cap="sq">
                <a:solidFill>
                  <a:schemeClr val="tx1"/>
                </a:solidFill>
                <a:prstDash val="solid"/>
              </a:ln>
            </c:spPr>
          </c:marker>
          <c:cat>
            <c:strRef>
              <c:f>'Kun EDS'!$B$1:$F$1</c:f>
              <c:strCache>
                <c:ptCount val="5"/>
                <c:pt idx="0">
                  <c:v>1-2</c:v>
                </c:pt>
                <c:pt idx="1">
                  <c:v>3-4</c:v>
                </c:pt>
                <c:pt idx="2">
                  <c:v>5-8</c:v>
                </c:pt>
                <c:pt idx="3">
                  <c:v>9-12</c:v>
                </c:pt>
                <c:pt idx="4">
                  <c:v>&gt;13</c:v>
                </c:pt>
              </c:strCache>
            </c:strRef>
          </c:cat>
          <c:val>
            <c:numRef>
              <c:f>'Kun EDS'!$B$9:$F$9</c:f>
              <c:numCache>
                <c:formatCode>General</c:formatCode>
                <c:ptCount val="5"/>
                <c:pt idx="0">
                  <c:v>35</c:v>
                </c:pt>
                <c:pt idx="1">
                  <c:v>83</c:v>
                </c:pt>
                <c:pt idx="2">
                  <c:v>56</c:v>
                </c:pt>
                <c:pt idx="3">
                  <c:v>26</c:v>
                </c:pt>
                <c:pt idx="4">
                  <c:v>5</c:v>
                </c:pt>
              </c:numCache>
            </c:numRef>
          </c:val>
        </c:ser>
        <c:ser>
          <c:idx val="8"/>
          <c:order val="8"/>
          <c:tx>
            <c:strRef>
              <c:f>'Kun EDS'!$A$10</c:f>
              <c:strCache>
                <c:ptCount val="1"/>
                <c:pt idx="0">
                  <c:v>EDS 2012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cat>
            <c:strRef>
              <c:f>'Kun EDS'!$B$1:$F$1</c:f>
              <c:strCache>
                <c:ptCount val="5"/>
                <c:pt idx="0">
                  <c:v>1-2</c:v>
                </c:pt>
                <c:pt idx="1">
                  <c:v>3-4</c:v>
                </c:pt>
                <c:pt idx="2">
                  <c:v>5-8</c:v>
                </c:pt>
                <c:pt idx="3">
                  <c:v>9-12</c:v>
                </c:pt>
                <c:pt idx="4">
                  <c:v>&gt;13</c:v>
                </c:pt>
              </c:strCache>
            </c:strRef>
          </c:cat>
          <c:val>
            <c:numRef>
              <c:f>'Kun EDS'!$B$10:$F$10</c:f>
              <c:numCache>
                <c:formatCode>General</c:formatCode>
                <c:ptCount val="5"/>
                <c:pt idx="0">
                  <c:v>25</c:v>
                </c:pt>
                <c:pt idx="1">
                  <c:v>36</c:v>
                </c:pt>
                <c:pt idx="2">
                  <c:v>38</c:v>
                </c:pt>
                <c:pt idx="3">
                  <c:v>27</c:v>
                </c:pt>
                <c:pt idx="4">
                  <c:v>13</c:v>
                </c:pt>
              </c:numCache>
            </c:numRef>
          </c:val>
        </c:ser>
        <c:marker val="1"/>
        <c:axId val="154258048"/>
        <c:axId val="156996352"/>
      </c:lineChart>
      <c:catAx>
        <c:axId val="1542580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Antall Takker </a:t>
                </a:r>
              </a:p>
            </c:rich>
          </c:tx>
          <c:layout/>
        </c:title>
        <c:tickLblPos val="nextTo"/>
        <c:crossAx val="156996352"/>
        <c:crosses val="autoZero"/>
        <c:auto val="1"/>
        <c:lblAlgn val="ctr"/>
        <c:lblOffset val="100"/>
      </c:catAx>
      <c:valAx>
        <c:axId val="156996352"/>
        <c:scaling>
          <c:orientation val="minMax"/>
        </c:scaling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nb-NO"/>
                  <a:t>Antall</a:t>
                </a:r>
                <a:r>
                  <a:rPr lang="nb-NO" baseline="0"/>
                  <a:t> okser sett</a:t>
                </a:r>
                <a:endParaRPr lang="nb-NO"/>
              </a:p>
            </c:rich>
          </c:tx>
          <c:layout/>
        </c:title>
        <c:numFmt formatCode="General" sourceLinked="1"/>
        <c:tickLblPos val="nextTo"/>
        <c:crossAx val="1542580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</xdr:row>
      <xdr:rowOff>47625</xdr:rowOff>
    </xdr:from>
    <xdr:to>
      <xdr:col>8</xdr:col>
      <xdr:colOff>95250</xdr:colOff>
      <xdr:row>21</xdr:row>
      <xdr:rowOff>28575</xdr:rowOff>
    </xdr:to>
    <xdr:graphicFrame macro="">
      <xdr:nvGraphicFramePr>
        <xdr:cNvPr id="113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295275</xdr:colOff>
      <xdr:row>23</xdr:row>
      <xdr:rowOff>85725</xdr:rowOff>
    </xdr:from>
    <xdr:to>
      <xdr:col>8</xdr:col>
      <xdr:colOff>95250</xdr:colOff>
      <xdr:row>40</xdr:row>
      <xdr:rowOff>57150</xdr:rowOff>
    </xdr:to>
    <xdr:graphicFrame macro="">
      <xdr:nvGraphicFramePr>
        <xdr:cNvPr id="113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285750</xdr:colOff>
      <xdr:row>42</xdr:row>
      <xdr:rowOff>0</xdr:rowOff>
    </xdr:from>
    <xdr:to>
      <xdr:col>8</xdr:col>
      <xdr:colOff>85725</xdr:colOff>
      <xdr:row>58</xdr:row>
      <xdr:rowOff>133350</xdr:rowOff>
    </xdr:to>
    <xdr:graphicFrame macro="">
      <xdr:nvGraphicFramePr>
        <xdr:cNvPr id="1135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152400</xdr:colOff>
      <xdr:row>1</xdr:row>
      <xdr:rowOff>38100</xdr:rowOff>
    </xdr:from>
    <xdr:to>
      <xdr:col>16</xdr:col>
      <xdr:colOff>561975</xdr:colOff>
      <xdr:row>21</xdr:row>
      <xdr:rowOff>0</xdr:rowOff>
    </xdr:to>
    <xdr:graphicFrame macro="">
      <xdr:nvGraphicFramePr>
        <xdr:cNvPr id="1135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161925</xdr:colOff>
      <xdr:row>23</xdr:row>
      <xdr:rowOff>104775</xdr:rowOff>
    </xdr:from>
    <xdr:to>
      <xdr:col>16</xdr:col>
      <xdr:colOff>571500</xdr:colOff>
      <xdr:row>40</xdr:row>
      <xdr:rowOff>76200</xdr:rowOff>
    </xdr:to>
    <xdr:graphicFrame macro="">
      <xdr:nvGraphicFramePr>
        <xdr:cNvPr id="1135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219075</xdr:colOff>
      <xdr:row>42</xdr:row>
      <xdr:rowOff>38100</xdr:rowOff>
    </xdr:from>
    <xdr:to>
      <xdr:col>17</xdr:col>
      <xdr:colOff>19050</xdr:colOff>
      <xdr:row>59</xdr:row>
      <xdr:rowOff>9525</xdr:rowOff>
    </xdr:to>
    <xdr:graphicFrame macro="">
      <xdr:nvGraphicFramePr>
        <xdr:cNvPr id="1135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533399</xdr:colOff>
      <xdr:row>12</xdr:row>
      <xdr:rowOff>142875</xdr:rowOff>
    </xdr:from>
    <xdr:to>
      <xdr:col>13</xdr:col>
      <xdr:colOff>9525</xdr:colOff>
      <xdr:row>41</xdr:row>
      <xdr:rowOff>9525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4"/>
  <sheetViews>
    <sheetView workbookViewId="0">
      <pane ySplit="1" topLeftCell="A29" activePane="bottomLeft" state="frozen"/>
      <selection pane="bottomLeft" activeCell="C67" sqref="C67"/>
    </sheetView>
  </sheetViews>
  <sheetFormatPr defaultColWidth="11.42578125" defaultRowHeight="12.75"/>
  <cols>
    <col min="1" max="1" width="22.7109375" bestFit="1" customWidth="1"/>
    <col min="2" max="2" width="7.5703125" style="3" customWidth="1"/>
    <col min="3" max="3" width="6.7109375" style="3" customWidth="1"/>
    <col min="4" max="4" width="6.5703125" style="3" customWidth="1"/>
    <col min="5" max="5" width="7.42578125" style="3" customWidth="1"/>
    <col min="6" max="6" width="6.7109375" style="3" customWidth="1"/>
    <col min="7" max="7" width="8" style="3" customWidth="1"/>
    <col min="8" max="8" width="6.85546875" style="3" customWidth="1"/>
    <col min="9" max="9" width="7.5703125" customWidth="1"/>
  </cols>
  <sheetData>
    <row r="1" spans="1:9" s="2" customFormat="1" ht="18">
      <c r="A1" s="6" t="s">
        <v>48</v>
      </c>
      <c r="B1" s="7">
        <v>2</v>
      </c>
      <c r="C1" s="7" t="s">
        <v>0</v>
      </c>
      <c r="D1" s="7" t="s">
        <v>1</v>
      </c>
      <c r="E1" s="7" t="s">
        <v>2</v>
      </c>
      <c r="F1" s="7" t="s">
        <v>3</v>
      </c>
      <c r="G1" s="10" t="s">
        <v>9</v>
      </c>
      <c r="H1" s="8" t="s">
        <v>42</v>
      </c>
      <c r="I1" s="10" t="s">
        <v>64</v>
      </c>
    </row>
    <row r="2" spans="1:9">
      <c r="A2" t="s">
        <v>58</v>
      </c>
      <c r="B2" s="3">
        <v>6</v>
      </c>
      <c r="C2" s="3">
        <v>9</v>
      </c>
      <c r="D2" s="3">
        <v>0</v>
      </c>
      <c r="E2" s="3">
        <v>4</v>
      </c>
      <c r="F2" s="3">
        <v>2</v>
      </c>
      <c r="G2" s="14">
        <f>SUM(B2:F2)</f>
        <v>21</v>
      </c>
      <c r="H2" s="3">
        <v>2004</v>
      </c>
      <c r="I2" s="23">
        <f>(B2*2+C2*4+D2*7+E2*10+F2*14)/G2</f>
        <v>5.5238095238095237</v>
      </c>
    </row>
    <row r="3" spans="1:9">
      <c r="A3" t="s">
        <v>4</v>
      </c>
      <c r="B3" s="3">
        <v>6</v>
      </c>
      <c r="C3" s="3">
        <v>2</v>
      </c>
      <c r="D3" s="3">
        <v>3</v>
      </c>
      <c r="E3" s="3">
        <v>0</v>
      </c>
      <c r="F3" s="3">
        <v>0</v>
      </c>
      <c r="G3" s="14">
        <f t="shared" ref="G3:G9" si="0">SUM(B3:F3)</f>
        <v>11</v>
      </c>
      <c r="H3" s="3">
        <v>2004</v>
      </c>
      <c r="I3" s="23">
        <f t="shared" ref="I3:I27" si="1">(B3*2+C3*4+D3*7+E3*10+F3*14)/G3</f>
        <v>3.7272727272727271</v>
      </c>
    </row>
    <row r="4" spans="1:9">
      <c r="A4" t="s">
        <v>10</v>
      </c>
      <c r="B4" s="3">
        <v>0</v>
      </c>
      <c r="C4" s="3">
        <v>9</v>
      </c>
      <c r="D4" s="3">
        <v>1</v>
      </c>
      <c r="E4" s="3">
        <v>0</v>
      </c>
      <c r="F4" s="3">
        <v>0</v>
      </c>
      <c r="G4" s="14">
        <f t="shared" si="0"/>
        <v>10</v>
      </c>
      <c r="H4" s="3">
        <v>2004</v>
      </c>
      <c r="I4" s="23">
        <f t="shared" si="1"/>
        <v>4.3</v>
      </c>
    </row>
    <row r="5" spans="1:9">
      <c r="A5" t="s">
        <v>5</v>
      </c>
      <c r="B5" s="3">
        <v>2</v>
      </c>
      <c r="C5" s="3">
        <v>6</v>
      </c>
      <c r="D5" s="3">
        <v>1</v>
      </c>
      <c r="E5" s="3">
        <v>0</v>
      </c>
      <c r="F5" s="3">
        <v>0</v>
      </c>
      <c r="G5" s="14">
        <f t="shared" si="0"/>
        <v>9</v>
      </c>
      <c r="H5" s="3">
        <v>2004</v>
      </c>
      <c r="I5" s="23">
        <f t="shared" si="1"/>
        <v>3.8888888888888888</v>
      </c>
    </row>
    <row r="6" spans="1:9">
      <c r="A6" t="s">
        <v>6</v>
      </c>
      <c r="B6" s="3">
        <v>2</v>
      </c>
      <c r="C6" s="3">
        <v>1</v>
      </c>
      <c r="D6" s="3">
        <v>0</v>
      </c>
      <c r="E6" s="3">
        <v>0</v>
      </c>
      <c r="F6" s="3">
        <v>0</v>
      </c>
      <c r="G6" s="14">
        <f t="shared" si="0"/>
        <v>3</v>
      </c>
      <c r="H6" s="3">
        <v>2004</v>
      </c>
      <c r="I6" s="23">
        <f t="shared" si="1"/>
        <v>2.6666666666666665</v>
      </c>
    </row>
    <row r="7" spans="1:9">
      <c r="A7" t="s">
        <v>7</v>
      </c>
      <c r="B7" s="3">
        <v>3</v>
      </c>
      <c r="C7" s="3">
        <v>6</v>
      </c>
      <c r="D7" s="3">
        <v>3</v>
      </c>
      <c r="E7" s="3">
        <v>0</v>
      </c>
      <c r="F7" s="3">
        <v>0</v>
      </c>
      <c r="G7" s="14">
        <f t="shared" si="0"/>
        <v>12</v>
      </c>
      <c r="H7" s="3">
        <v>2004</v>
      </c>
      <c r="I7" s="23">
        <f t="shared" si="1"/>
        <v>4.25</v>
      </c>
    </row>
    <row r="8" spans="1:9">
      <c r="A8" s="15" t="s">
        <v>8</v>
      </c>
      <c r="B8" s="16">
        <v>1</v>
      </c>
      <c r="C8" s="16">
        <v>4</v>
      </c>
      <c r="D8" s="16">
        <v>1</v>
      </c>
      <c r="E8" s="16">
        <v>0</v>
      </c>
      <c r="F8" s="16">
        <v>0</v>
      </c>
      <c r="G8" s="17">
        <f t="shared" si="0"/>
        <v>6</v>
      </c>
      <c r="H8" s="16">
        <v>2004</v>
      </c>
      <c r="I8" s="23">
        <f t="shared" si="1"/>
        <v>4.166666666666667</v>
      </c>
    </row>
    <row r="9" spans="1:9" ht="13.5" thickBot="1">
      <c r="A9" s="9" t="s">
        <v>59</v>
      </c>
      <c r="B9" s="5">
        <f>SUM(B2:B8)</f>
        <v>20</v>
      </c>
      <c r="C9" s="5">
        <f>SUM(C2:C8)</f>
        <v>37</v>
      </c>
      <c r="D9" s="5">
        <f>SUM(D2:D8)</f>
        <v>9</v>
      </c>
      <c r="E9" s="5">
        <f>SUM(E2:E8)</f>
        <v>4</v>
      </c>
      <c r="F9" s="5">
        <f>SUM(F2:F8)</f>
        <v>2</v>
      </c>
      <c r="G9" s="18">
        <f t="shared" si="0"/>
        <v>72</v>
      </c>
      <c r="H9" s="5">
        <v>2004</v>
      </c>
      <c r="I9" s="24">
        <f t="shared" si="1"/>
        <v>4.4305555555555554</v>
      </c>
    </row>
    <row r="10" spans="1:9" ht="13.5" thickTop="1"/>
    <row r="11" spans="1:9">
      <c r="A11" t="s">
        <v>58</v>
      </c>
      <c r="G11" s="14">
        <f>SUM(B11:F11)</f>
        <v>0</v>
      </c>
      <c r="H11" s="3">
        <v>2005</v>
      </c>
      <c r="I11" s="23" t="e">
        <f>(B11*2+C11*4+D11*7+E11*10+F11*14)/G11</f>
        <v>#DIV/0!</v>
      </c>
    </row>
    <row r="12" spans="1:9">
      <c r="A12" t="s">
        <v>4</v>
      </c>
      <c r="B12" s="3">
        <v>1</v>
      </c>
      <c r="C12" s="3">
        <v>1</v>
      </c>
      <c r="G12" s="14">
        <f t="shared" ref="G12:G18" si="2">SUM(B12:F12)</f>
        <v>2</v>
      </c>
      <c r="H12" s="3">
        <v>2005</v>
      </c>
      <c r="I12" s="23">
        <f t="shared" si="1"/>
        <v>3</v>
      </c>
    </row>
    <row r="13" spans="1:9">
      <c r="A13" t="s">
        <v>10</v>
      </c>
      <c r="G13" s="14">
        <f t="shared" si="2"/>
        <v>0</v>
      </c>
      <c r="H13" s="3">
        <v>2005</v>
      </c>
      <c r="I13" s="23" t="e">
        <f t="shared" si="1"/>
        <v>#DIV/0!</v>
      </c>
    </row>
    <row r="14" spans="1:9">
      <c r="A14" t="s">
        <v>5</v>
      </c>
      <c r="G14" s="14">
        <f t="shared" si="2"/>
        <v>0</v>
      </c>
      <c r="H14" s="3">
        <v>2005</v>
      </c>
      <c r="I14" s="23" t="e">
        <f t="shared" si="1"/>
        <v>#DIV/0!</v>
      </c>
    </row>
    <row r="15" spans="1:9">
      <c r="A15" t="s">
        <v>6</v>
      </c>
      <c r="C15" s="3">
        <v>1</v>
      </c>
      <c r="D15" s="3">
        <v>3</v>
      </c>
      <c r="G15" s="14">
        <f t="shared" si="2"/>
        <v>4</v>
      </c>
      <c r="H15" s="3">
        <v>2005</v>
      </c>
      <c r="I15" s="23">
        <f t="shared" si="1"/>
        <v>6.25</v>
      </c>
    </row>
    <row r="16" spans="1:9">
      <c r="A16" t="s">
        <v>7</v>
      </c>
      <c r="G16" s="14">
        <f t="shared" si="2"/>
        <v>0</v>
      </c>
      <c r="H16" s="3">
        <v>2005</v>
      </c>
      <c r="I16" s="23" t="e">
        <f t="shared" si="1"/>
        <v>#DIV/0!</v>
      </c>
    </row>
    <row r="17" spans="1:9">
      <c r="A17" t="s">
        <v>8</v>
      </c>
      <c r="G17" s="17">
        <f t="shared" si="2"/>
        <v>0</v>
      </c>
      <c r="H17" s="3">
        <v>2005</v>
      </c>
      <c r="I17" s="23" t="e">
        <f t="shared" si="1"/>
        <v>#DIV/0!</v>
      </c>
    </row>
    <row r="18" spans="1:9" ht="13.5" thickBot="1">
      <c r="A18" s="9" t="s">
        <v>60</v>
      </c>
      <c r="B18" s="27">
        <f>SUM(B11:B17)</f>
        <v>1</v>
      </c>
      <c r="C18" s="27">
        <f>SUM(C11:C17)</f>
        <v>2</v>
      </c>
      <c r="D18" s="27">
        <f>SUM(D11:D17)</f>
        <v>3</v>
      </c>
      <c r="E18" s="27">
        <f>SUM(E11:E17)</f>
        <v>0</v>
      </c>
      <c r="F18" s="27">
        <f>SUM(F11:F17)</f>
        <v>0</v>
      </c>
      <c r="G18" s="28">
        <f t="shared" si="2"/>
        <v>6</v>
      </c>
      <c r="H18" s="5">
        <v>2005</v>
      </c>
      <c r="I18" s="24">
        <f t="shared" si="1"/>
        <v>5.166666666666667</v>
      </c>
    </row>
    <row r="19" spans="1:9" ht="13.5" thickTop="1">
      <c r="I19" s="23"/>
    </row>
    <row r="20" spans="1:9">
      <c r="A20" t="s">
        <v>4</v>
      </c>
      <c r="B20" s="3">
        <v>1</v>
      </c>
      <c r="C20" s="3">
        <v>3</v>
      </c>
      <c r="D20" s="3">
        <v>3</v>
      </c>
      <c r="E20" s="3">
        <v>1</v>
      </c>
      <c r="G20" s="14">
        <f>SUM(B20:F20)</f>
        <v>8</v>
      </c>
      <c r="H20" s="3">
        <v>2006</v>
      </c>
      <c r="I20" s="23">
        <f>(B20*2+C20*4+D20*7+E20*10+F20*14)/G20</f>
        <v>5.625</v>
      </c>
    </row>
    <row r="21" spans="1:9">
      <c r="A21" t="s">
        <v>10</v>
      </c>
      <c r="B21" s="3">
        <v>2</v>
      </c>
      <c r="C21" s="3">
        <v>3</v>
      </c>
      <c r="D21" s="3">
        <v>2</v>
      </c>
      <c r="G21" s="14">
        <f t="shared" ref="G21:G27" si="3">SUM(B21:F21)</f>
        <v>7</v>
      </c>
      <c r="H21" s="3">
        <v>2006</v>
      </c>
      <c r="I21" s="23">
        <f t="shared" si="1"/>
        <v>4.2857142857142856</v>
      </c>
    </row>
    <row r="22" spans="1:9">
      <c r="A22" t="s">
        <v>5</v>
      </c>
      <c r="B22" s="3">
        <v>4</v>
      </c>
      <c r="C22" s="3">
        <v>8</v>
      </c>
      <c r="D22" s="3">
        <v>3</v>
      </c>
      <c r="G22" s="14">
        <f t="shared" si="3"/>
        <v>15</v>
      </c>
      <c r="H22" s="3">
        <v>2006</v>
      </c>
      <c r="I22" s="23">
        <f t="shared" si="1"/>
        <v>4.0666666666666664</v>
      </c>
    </row>
    <row r="23" spans="1:9">
      <c r="A23" t="s">
        <v>6</v>
      </c>
      <c r="B23" s="3">
        <v>1</v>
      </c>
      <c r="C23" s="3">
        <v>3</v>
      </c>
      <c r="D23" s="3">
        <v>4</v>
      </c>
      <c r="E23" s="3">
        <v>1</v>
      </c>
      <c r="G23" s="14">
        <f t="shared" si="3"/>
        <v>9</v>
      </c>
      <c r="H23" s="3">
        <v>2006</v>
      </c>
      <c r="I23" s="23">
        <f t="shared" si="1"/>
        <v>5.7777777777777777</v>
      </c>
    </row>
    <row r="24" spans="1:9">
      <c r="A24" t="s">
        <v>7</v>
      </c>
      <c r="B24" s="3">
        <v>1</v>
      </c>
      <c r="C24" s="3">
        <v>3</v>
      </c>
      <c r="D24" s="3">
        <v>1</v>
      </c>
      <c r="E24" s="3">
        <v>9</v>
      </c>
      <c r="G24" s="14">
        <f t="shared" si="3"/>
        <v>14</v>
      </c>
      <c r="H24" s="3">
        <v>2006</v>
      </c>
      <c r="I24" s="23">
        <f t="shared" si="1"/>
        <v>7.9285714285714288</v>
      </c>
    </row>
    <row r="25" spans="1:9">
      <c r="A25" t="s">
        <v>8</v>
      </c>
      <c r="B25" s="3">
        <v>2</v>
      </c>
      <c r="C25" s="3">
        <v>3</v>
      </c>
      <c r="D25" s="3">
        <v>2</v>
      </c>
      <c r="E25" s="3">
        <v>1</v>
      </c>
      <c r="G25" s="14">
        <f t="shared" si="3"/>
        <v>8</v>
      </c>
      <c r="H25" s="3">
        <v>2006</v>
      </c>
      <c r="I25" s="23">
        <f t="shared" si="1"/>
        <v>5</v>
      </c>
    </row>
    <row r="26" spans="1:9">
      <c r="A26" t="s">
        <v>36</v>
      </c>
      <c r="D26" s="3">
        <v>1</v>
      </c>
      <c r="G26" s="17">
        <f t="shared" si="3"/>
        <v>1</v>
      </c>
      <c r="H26" s="3">
        <v>2006</v>
      </c>
      <c r="I26" s="23">
        <f t="shared" si="1"/>
        <v>7</v>
      </c>
    </row>
    <row r="27" spans="1:9" ht="13.5" thickBot="1">
      <c r="A27" s="9" t="s">
        <v>49</v>
      </c>
      <c r="B27" s="5">
        <f>SUM(B20:B26)</f>
        <v>11</v>
      </c>
      <c r="C27" s="5">
        <f>SUM(C20:C26)</f>
        <v>23</v>
      </c>
      <c r="D27" s="5">
        <f>SUM(D20:D26)</f>
        <v>16</v>
      </c>
      <c r="E27" s="5">
        <f>SUM(E20:E26)</f>
        <v>12</v>
      </c>
      <c r="F27" s="5">
        <f>SUM(F20:F26)</f>
        <v>0</v>
      </c>
      <c r="G27" s="18">
        <f t="shared" si="3"/>
        <v>62</v>
      </c>
      <c r="H27" s="5">
        <v>2006</v>
      </c>
      <c r="I27" s="24">
        <f t="shared" si="1"/>
        <v>5.580645161290323</v>
      </c>
    </row>
    <row r="28" spans="1:9" ht="13.5" thickTop="1"/>
    <row r="29" spans="1:9">
      <c r="A29" t="s">
        <v>4</v>
      </c>
      <c r="B29" s="3">
        <v>1</v>
      </c>
      <c r="C29" s="3">
        <v>6</v>
      </c>
      <c r="D29" s="3">
        <v>5</v>
      </c>
      <c r="E29" s="3">
        <v>2</v>
      </c>
      <c r="F29" s="3">
        <v>1</v>
      </c>
      <c r="G29" s="14">
        <f>SUM(B29:F29)</f>
        <v>15</v>
      </c>
      <c r="H29" s="3">
        <v>2007</v>
      </c>
      <c r="I29" s="23">
        <f>(B29*2+C29*4+D29*7+E29*10+F29*14)/G29</f>
        <v>6.333333333333333</v>
      </c>
    </row>
    <row r="30" spans="1:9">
      <c r="A30" t="s">
        <v>10</v>
      </c>
      <c r="B30" s="3">
        <v>3</v>
      </c>
      <c r="C30" s="3">
        <v>3</v>
      </c>
      <c r="D30" s="3">
        <v>6</v>
      </c>
      <c r="E30" s="3">
        <v>0</v>
      </c>
      <c r="F30" s="3">
        <v>0</v>
      </c>
      <c r="G30" s="14">
        <f t="shared" ref="G30:G36" si="4">SUM(B30:F30)</f>
        <v>12</v>
      </c>
      <c r="H30" s="3">
        <v>2007</v>
      </c>
      <c r="I30" s="23">
        <f t="shared" ref="I30:I36" si="5">(B30*2+C30*4+D30*7+E30*10+F30*14)/G30</f>
        <v>5</v>
      </c>
    </row>
    <row r="31" spans="1:9">
      <c r="A31" t="s">
        <v>5</v>
      </c>
      <c r="B31" s="3">
        <v>3</v>
      </c>
      <c r="C31" s="3">
        <v>5</v>
      </c>
      <c r="D31" s="3">
        <v>2</v>
      </c>
      <c r="E31" s="3">
        <v>1</v>
      </c>
      <c r="F31" s="3">
        <v>0</v>
      </c>
      <c r="G31" s="14">
        <f t="shared" si="4"/>
        <v>11</v>
      </c>
      <c r="H31" s="3">
        <v>2007</v>
      </c>
      <c r="I31" s="23">
        <f t="shared" si="5"/>
        <v>4.5454545454545459</v>
      </c>
    </row>
    <row r="32" spans="1:9">
      <c r="A32" t="s">
        <v>6</v>
      </c>
      <c r="B32" s="3">
        <v>0</v>
      </c>
      <c r="C32" s="3">
        <v>0</v>
      </c>
      <c r="D32" s="3">
        <v>6</v>
      </c>
      <c r="E32" s="3">
        <v>0</v>
      </c>
      <c r="F32" s="3">
        <v>0</v>
      </c>
      <c r="G32" s="14">
        <f t="shared" si="4"/>
        <v>6</v>
      </c>
      <c r="H32" s="3">
        <v>2007</v>
      </c>
      <c r="I32" s="23">
        <f t="shared" si="5"/>
        <v>7</v>
      </c>
    </row>
    <row r="33" spans="1:9">
      <c r="A33" t="s">
        <v>7</v>
      </c>
      <c r="B33" s="3">
        <v>2</v>
      </c>
      <c r="C33" s="3">
        <v>0</v>
      </c>
      <c r="D33" s="3">
        <v>6</v>
      </c>
      <c r="E33" s="3">
        <v>6</v>
      </c>
      <c r="F33" s="3">
        <v>0</v>
      </c>
      <c r="G33" s="14">
        <f t="shared" si="4"/>
        <v>14</v>
      </c>
      <c r="H33" s="3">
        <v>2007</v>
      </c>
      <c r="I33" s="23">
        <f t="shared" si="5"/>
        <v>7.5714285714285712</v>
      </c>
    </row>
    <row r="34" spans="1:9">
      <c r="A34" t="s">
        <v>8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  <c r="G34" s="14">
        <f t="shared" si="4"/>
        <v>0</v>
      </c>
      <c r="H34" s="3">
        <v>2007</v>
      </c>
      <c r="I34" s="23" t="e">
        <f t="shared" si="5"/>
        <v>#DIV/0!</v>
      </c>
    </row>
    <row r="35" spans="1:9">
      <c r="A35" t="s">
        <v>36</v>
      </c>
      <c r="B35" s="3">
        <v>1</v>
      </c>
      <c r="C35" s="3">
        <v>2</v>
      </c>
      <c r="D35" s="3">
        <v>0</v>
      </c>
      <c r="E35" s="3">
        <v>0</v>
      </c>
      <c r="F35" s="3">
        <v>0</v>
      </c>
      <c r="G35" s="17">
        <f t="shared" si="4"/>
        <v>3</v>
      </c>
      <c r="H35" s="3">
        <v>2007</v>
      </c>
      <c r="I35" s="23">
        <f t="shared" si="5"/>
        <v>3.3333333333333335</v>
      </c>
    </row>
    <row r="36" spans="1:9" ht="13.5" thickBot="1">
      <c r="A36" s="9" t="s">
        <v>68</v>
      </c>
      <c r="B36" s="5">
        <f>SUM(B29:B35)</f>
        <v>10</v>
      </c>
      <c r="C36" s="5">
        <f>SUM(C29:C35)</f>
        <v>16</v>
      </c>
      <c r="D36" s="5">
        <f>SUM(D29:D35)</f>
        <v>25</v>
      </c>
      <c r="E36" s="5">
        <f>SUM(E29:E35)</f>
        <v>9</v>
      </c>
      <c r="F36" s="5">
        <f>SUM(F29:F35)</f>
        <v>1</v>
      </c>
      <c r="G36" s="18">
        <f t="shared" si="4"/>
        <v>61</v>
      </c>
      <c r="H36" s="5">
        <v>2007</v>
      </c>
      <c r="I36" s="24">
        <f t="shared" si="5"/>
        <v>5.9508196721311473</v>
      </c>
    </row>
    <row r="37" spans="1:9" ht="13.5" thickTop="1"/>
    <row r="38" spans="1:9">
      <c r="A38" t="s">
        <v>4</v>
      </c>
      <c r="B38" s="3">
        <v>3</v>
      </c>
      <c r="C38" s="3">
        <v>4</v>
      </c>
      <c r="D38" s="3">
        <v>3</v>
      </c>
      <c r="E38" s="3">
        <v>4</v>
      </c>
      <c r="F38" s="3">
        <v>0</v>
      </c>
      <c r="G38" s="14">
        <f>SUM(B38:F38)</f>
        <v>14</v>
      </c>
      <c r="H38" s="3">
        <v>2008</v>
      </c>
      <c r="I38" s="23">
        <f>(B38*2+C38*4+D38*7+E38*10+F38*14)/G38</f>
        <v>5.9285714285714288</v>
      </c>
    </row>
    <row r="39" spans="1:9">
      <c r="A39" t="s">
        <v>10</v>
      </c>
      <c r="B39" s="3">
        <v>3</v>
      </c>
      <c r="C39" s="3">
        <v>1</v>
      </c>
      <c r="D39" s="3">
        <v>0</v>
      </c>
      <c r="E39" s="3">
        <v>2</v>
      </c>
      <c r="F39" s="3">
        <v>0</v>
      </c>
      <c r="G39" s="14">
        <f t="shared" ref="G39:G45" si="6">SUM(B39:F39)</f>
        <v>6</v>
      </c>
      <c r="H39" s="3">
        <v>2008</v>
      </c>
      <c r="I39" s="23">
        <f t="shared" ref="I39:I45" si="7">(B39*2+C39*4+D39*7+E39*10+F39*14)/G39</f>
        <v>5</v>
      </c>
    </row>
    <row r="40" spans="1:9">
      <c r="A40" t="s">
        <v>5</v>
      </c>
      <c r="B40" s="3">
        <v>1</v>
      </c>
      <c r="C40" s="3">
        <v>2</v>
      </c>
      <c r="D40" s="3">
        <v>9</v>
      </c>
      <c r="E40" s="3">
        <v>5</v>
      </c>
      <c r="F40" s="3">
        <v>0</v>
      </c>
      <c r="G40" s="14">
        <f t="shared" si="6"/>
        <v>17</v>
      </c>
      <c r="H40" s="3">
        <v>2008</v>
      </c>
      <c r="I40" s="23">
        <f t="shared" si="7"/>
        <v>7.2352941176470589</v>
      </c>
    </row>
    <row r="41" spans="1:9">
      <c r="A41" t="s">
        <v>6</v>
      </c>
      <c r="B41" s="3">
        <v>2</v>
      </c>
      <c r="C41" s="3">
        <v>1</v>
      </c>
      <c r="D41" s="3">
        <v>1</v>
      </c>
      <c r="E41" s="3">
        <v>0</v>
      </c>
      <c r="F41" s="3">
        <v>0</v>
      </c>
      <c r="G41" s="14">
        <f t="shared" si="6"/>
        <v>4</v>
      </c>
      <c r="H41" s="3">
        <v>2008</v>
      </c>
      <c r="I41" s="23">
        <f t="shared" si="7"/>
        <v>3.75</v>
      </c>
    </row>
    <row r="42" spans="1:9">
      <c r="A42" t="s">
        <v>7</v>
      </c>
      <c r="B42" s="3">
        <v>1</v>
      </c>
      <c r="C42" s="3">
        <v>3</v>
      </c>
      <c r="D42" s="3">
        <v>5</v>
      </c>
      <c r="E42" s="3">
        <v>9</v>
      </c>
      <c r="F42" s="3">
        <v>0</v>
      </c>
      <c r="G42" s="14">
        <f t="shared" si="6"/>
        <v>18</v>
      </c>
      <c r="H42" s="3">
        <v>2008</v>
      </c>
      <c r="I42" s="23">
        <f t="shared" si="7"/>
        <v>7.7222222222222223</v>
      </c>
    </row>
    <row r="43" spans="1:9">
      <c r="A43" t="s">
        <v>8</v>
      </c>
      <c r="B43" s="3">
        <v>2</v>
      </c>
      <c r="C43" s="3">
        <v>4</v>
      </c>
      <c r="D43" s="3">
        <v>0</v>
      </c>
      <c r="E43" s="3">
        <v>2</v>
      </c>
      <c r="F43" s="3">
        <v>0</v>
      </c>
      <c r="G43" s="14">
        <f t="shared" si="6"/>
        <v>8</v>
      </c>
      <c r="H43" s="3">
        <v>2008</v>
      </c>
      <c r="I43" s="23">
        <f t="shared" si="7"/>
        <v>5</v>
      </c>
    </row>
    <row r="44" spans="1:9">
      <c r="A44" t="s">
        <v>36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17">
        <f t="shared" si="6"/>
        <v>0</v>
      </c>
      <c r="H44" s="3">
        <v>2008</v>
      </c>
      <c r="I44" s="23" t="e">
        <f t="shared" si="7"/>
        <v>#DIV/0!</v>
      </c>
    </row>
    <row r="45" spans="1:9" ht="13.5" thickBot="1">
      <c r="A45" s="9" t="s">
        <v>74</v>
      </c>
      <c r="B45" s="5">
        <f>SUM(B38:B44)</f>
        <v>12</v>
      </c>
      <c r="C45" s="5">
        <f>SUM(C38:C44)</f>
        <v>15</v>
      </c>
      <c r="D45" s="5">
        <f>SUM(D38:D44)</f>
        <v>18</v>
      </c>
      <c r="E45" s="5">
        <f>SUM(E38:E44)</f>
        <v>22</v>
      </c>
      <c r="F45" s="5">
        <f>SUM(F38:F44)</f>
        <v>0</v>
      </c>
      <c r="G45" s="18">
        <f t="shared" si="6"/>
        <v>67</v>
      </c>
      <c r="H45" s="5">
        <v>2008</v>
      </c>
      <c r="I45" s="24">
        <f t="shared" si="7"/>
        <v>6.4179104477611943</v>
      </c>
    </row>
    <row r="46" spans="1:9" ht="13.5" thickTop="1"/>
    <row r="47" spans="1:9">
      <c r="A47" t="s">
        <v>4</v>
      </c>
      <c r="B47" s="3">
        <v>3</v>
      </c>
      <c r="C47" s="3">
        <v>1</v>
      </c>
      <c r="D47" s="3">
        <v>3</v>
      </c>
      <c r="E47" s="3">
        <v>0</v>
      </c>
      <c r="F47" s="3">
        <v>1</v>
      </c>
      <c r="G47" s="14">
        <f>SUM(B47:F47)</f>
        <v>8</v>
      </c>
      <c r="H47" s="3">
        <v>2009</v>
      </c>
      <c r="I47" s="23">
        <f>(B47*2+C47*4+D47*7+E47*10+F47*14)/G47</f>
        <v>5.625</v>
      </c>
    </row>
    <row r="48" spans="1:9">
      <c r="A48" t="s">
        <v>10</v>
      </c>
      <c r="B48" s="3">
        <v>5</v>
      </c>
      <c r="C48" s="3">
        <v>0</v>
      </c>
      <c r="D48" s="3">
        <v>1</v>
      </c>
      <c r="E48" s="3">
        <v>0</v>
      </c>
      <c r="F48" s="3">
        <v>0</v>
      </c>
      <c r="G48" s="14">
        <f t="shared" ref="G48:G54" si="8">SUM(B48:F48)</f>
        <v>6</v>
      </c>
      <c r="H48" s="3">
        <v>2009</v>
      </c>
      <c r="I48" s="23">
        <f t="shared" ref="I48:I54" si="9">(B48*2+C48*4+D48*7+E48*10+F48*14)/G48</f>
        <v>2.8333333333333335</v>
      </c>
    </row>
    <row r="49" spans="1:9">
      <c r="A49" t="s">
        <v>5</v>
      </c>
      <c r="B49" s="3">
        <v>2</v>
      </c>
      <c r="C49" s="3">
        <v>3</v>
      </c>
      <c r="D49" s="3">
        <v>3</v>
      </c>
      <c r="E49" s="3">
        <v>1</v>
      </c>
      <c r="F49" s="3">
        <v>0</v>
      </c>
      <c r="G49" s="14">
        <f t="shared" si="8"/>
        <v>9</v>
      </c>
      <c r="H49" s="3">
        <v>2009</v>
      </c>
      <c r="I49" s="23">
        <f t="shared" si="9"/>
        <v>5.2222222222222223</v>
      </c>
    </row>
    <row r="50" spans="1:9">
      <c r="A50" t="s">
        <v>6</v>
      </c>
      <c r="B50" s="3">
        <v>2</v>
      </c>
      <c r="C50" s="3">
        <v>1</v>
      </c>
      <c r="D50" s="3">
        <v>1</v>
      </c>
      <c r="E50" s="3">
        <v>1</v>
      </c>
      <c r="F50" s="3">
        <v>0</v>
      </c>
      <c r="G50" s="14">
        <f t="shared" si="8"/>
        <v>5</v>
      </c>
      <c r="H50" s="3">
        <v>2009</v>
      </c>
      <c r="I50" s="23">
        <f t="shared" si="9"/>
        <v>5</v>
      </c>
    </row>
    <row r="51" spans="1:9">
      <c r="A51" t="s">
        <v>7</v>
      </c>
      <c r="B51" s="3">
        <v>1</v>
      </c>
      <c r="C51" s="3">
        <v>1</v>
      </c>
      <c r="D51" s="3">
        <v>0</v>
      </c>
      <c r="E51" s="3">
        <v>1</v>
      </c>
      <c r="F51" s="3">
        <v>0</v>
      </c>
      <c r="G51" s="14">
        <f t="shared" si="8"/>
        <v>3</v>
      </c>
      <c r="H51" s="3">
        <v>2009</v>
      </c>
      <c r="I51" s="23">
        <f t="shared" si="9"/>
        <v>5.333333333333333</v>
      </c>
    </row>
    <row r="52" spans="1:9">
      <c r="A52" t="s">
        <v>8</v>
      </c>
      <c r="B52" s="3">
        <v>3</v>
      </c>
      <c r="C52" s="3">
        <v>0</v>
      </c>
      <c r="D52" s="3">
        <v>3</v>
      </c>
      <c r="E52" s="3">
        <v>0</v>
      </c>
      <c r="F52" s="3">
        <v>0</v>
      </c>
      <c r="G52" s="14">
        <f t="shared" si="8"/>
        <v>6</v>
      </c>
      <c r="H52" s="3">
        <v>2009</v>
      </c>
      <c r="I52" s="23">
        <f t="shared" si="9"/>
        <v>4.5</v>
      </c>
    </row>
    <row r="53" spans="1:9">
      <c r="A53" t="s">
        <v>36</v>
      </c>
      <c r="B53" s="3">
        <v>0</v>
      </c>
      <c r="C53" s="3">
        <v>0</v>
      </c>
      <c r="D53" s="3">
        <v>0</v>
      </c>
      <c r="E53" s="3">
        <v>1</v>
      </c>
      <c r="F53" s="3">
        <v>0</v>
      </c>
      <c r="G53" s="17">
        <f t="shared" si="8"/>
        <v>1</v>
      </c>
      <c r="H53" s="3">
        <v>2009</v>
      </c>
      <c r="I53" s="23">
        <f t="shared" si="9"/>
        <v>10</v>
      </c>
    </row>
    <row r="54" spans="1:9" ht="13.5" thickBot="1">
      <c r="A54" s="9" t="s">
        <v>80</v>
      </c>
      <c r="B54" s="5">
        <f>SUM(B47:B53)</f>
        <v>16</v>
      </c>
      <c r="C54" s="5">
        <f>SUM(C47:C53)</f>
        <v>6</v>
      </c>
      <c r="D54" s="5">
        <f>SUM(D47:D53)</f>
        <v>11</v>
      </c>
      <c r="E54" s="5">
        <f>SUM(E47:E53)</f>
        <v>4</v>
      </c>
      <c r="F54" s="5">
        <f>SUM(F47:F53)</f>
        <v>1</v>
      </c>
      <c r="G54" s="18">
        <f t="shared" si="8"/>
        <v>38</v>
      </c>
      <c r="H54" s="5">
        <v>2009</v>
      </c>
      <c r="I54" s="24">
        <f t="shared" si="9"/>
        <v>4.9210526315789478</v>
      </c>
    </row>
    <row r="55" spans="1:9" ht="13.5" thickTop="1"/>
    <row r="56" spans="1:9">
      <c r="A56" t="s">
        <v>4</v>
      </c>
      <c r="B56" s="3">
        <v>0</v>
      </c>
      <c r="C56" s="3">
        <v>7</v>
      </c>
      <c r="D56" s="3">
        <v>1</v>
      </c>
      <c r="E56" s="3">
        <v>0</v>
      </c>
      <c r="F56" s="3">
        <v>0</v>
      </c>
      <c r="G56" s="14">
        <f>SUM(B56:F56)</f>
        <v>8</v>
      </c>
      <c r="H56" s="3">
        <v>2010</v>
      </c>
      <c r="I56" s="23">
        <f>(B56*2+C56*4+D56*7+E56*10+F56*14)/G56</f>
        <v>4.375</v>
      </c>
    </row>
    <row r="57" spans="1:9">
      <c r="A57" t="s">
        <v>10</v>
      </c>
      <c r="B57" s="3">
        <v>4</v>
      </c>
      <c r="C57" s="3">
        <v>1</v>
      </c>
      <c r="D57" s="3">
        <v>0</v>
      </c>
      <c r="E57" s="3">
        <v>0</v>
      </c>
      <c r="F57" s="3">
        <v>0</v>
      </c>
      <c r="G57" s="14">
        <f t="shared" ref="G57:G63" si="10">SUM(B57:F57)</f>
        <v>5</v>
      </c>
      <c r="H57" s="3">
        <v>2010</v>
      </c>
      <c r="I57" s="23">
        <f t="shared" ref="I57:I63" si="11">(B57*2+C57*4+D57*7+E57*10+F57*14)/G57</f>
        <v>2.4</v>
      </c>
    </row>
    <row r="58" spans="1:9">
      <c r="A58" t="s">
        <v>5</v>
      </c>
      <c r="B58" s="3">
        <v>1</v>
      </c>
      <c r="C58" s="3">
        <v>3</v>
      </c>
      <c r="D58" s="3">
        <v>5</v>
      </c>
      <c r="E58" s="3">
        <v>0</v>
      </c>
      <c r="F58" s="3">
        <v>1</v>
      </c>
      <c r="G58" s="14">
        <f t="shared" si="10"/>
        <v>10</v>
      </c>
      <c r="H58" s="3">
        <v>2010</v>
      </c>
      <c r="I58" s="23">
        <f t="shared" si="11"/>
        <v>6.3</v>
      </c>
    </row>
    <row r="59" spans="1:9">
      <c r="A59" t="s">
        <v>6</v>
      </c>
      <c r="B59" s="3">
        <v>2</v>
      </c>
      <c r="C59" s="3">
        <v>1</v>
      </c>
      <c r="D59" s="3">
        <v>0</v>
      </c>
      <c r="E59" s="3">
        <v>0</v>
      </c>
      <c r="F59" s="3">
        <v>0</v>
      </c>
      <c r="G59" s="14">
        <f t="shared" si="10"/>
        <v>3</v>
      </c>
      <c r="H59" s="3">
        <v>2010</v>
      </c>
      <c r="I59" s="23">
        <f t="shared" si="11"/>
        <v>2.6666666666666665</v>
      </c>
    </row>
    <row r="60" spans="1:9">
      <c r="A60" t="s">
        <v>7</v>
      </c>
      <c r="B60" s="3">
        <v>3</v>
      </c>
      <c r="C60" s="3">
        <v>3</v>
      </c>
      <c r="D60" s="3">
        <v>3</v>
      </c>
      <c r="E60" s="3">
        <v>1</v>
      </c>
      <c r="F60" s="3">
        <v>0</v>
      </c>
      <c r="G60" s="14">
        <f t="shared" si="10"/>
        <v>10</v>
      </c>
      <c r="H60" s="3">
        <v>2010</v>
      </c>
      <c r="I60" s="23">
        <f t="shared" si="11"/>
        <v>4.9000000000000004</v>
      </c>
    </row>
    <row r="61" spans="1:9">
      <c r="A61" t="s">
        <v>8</v>
      </c>
      <c r="B61" s="3">
        <v>2</v>
      </c>
      <c r="C61" s="3">
        <v>0</v>
      </c>
      <c r="D61" s="3">
        <v>0</v>
      </c>
      <c r="E61" s="3">
        <v>3</v>
      </c>
      <c r="F61" s="3">
        <v>0</v>
      </c>
      <c r="G61" s="14">
        <f t="shared" si="10"/>
        <v>5</v>
      </c>
      <c r="H61" s="3">
        <v>2010</v>
      </c>
      <c r="I61" s="23">
        <f t="shared" si="11"/>
        <v>6.8</v>
      </c>
    </row>
    <row r="62" spans="1:9">
      <c r="A62" t="s">
        <v>36</v>
      </c>
      <c r="B62" s="3">
        <v>0</v>
      </c>
      <c r="C62" s="3">
        <v>0</v>
      </c>
      <c r="D62" s="3">
        <v>1</v>
      </c>
      <c r="E62" s="3">
        <v>0</v>
      </c>
      <c r="F62" s="3">
        <v>0</v>
      </c>
      <c r="G62" s="17">
        <f t="shared" si="10"/>
        <v>1</v>
      </c>
      <c r="H62" s="3">
        <v>2010</v>
      </c>
      <c r="I62" s="23">
        <f t="shared" si="11"/>
        <v>7</v>
      </c>
    </row>
    <row r="63" spans="1:9" ht="13.5" thickBot="1">
      <c r="A63" s="9" t="s">
        <v>88</v>
      </c>
      <c r="B63" s="5">
        <f>SUM(B56:B62)</f>
        <v>12</v>
      </c>
      <c r="C63" s="5">
        <f>SUM(C56:C62)</f>
        <v>15</v>
      </c>
      <c r="D63" s="5">
        <f>SUM(D56:D62)</f>
        <v>10</v>
      </c>
      <c r="E63" s="5">
        <f>SUM(E56:E62)</f>
        <v>4</v>
      </c>
      <c r="F63" s="5">
        <f>SUM(F56:F62)</f>
        <v>1</v>
      </c>
      <c r="G63" s="18">
        <f t="shared" si="10"/>
        <v>42</v>
      </c>
      <c r="H63" s="5">
        <v>2010</v>
      </c>
      <c r="I63" s="24">
        <f t="shared" si="11"/>
        <v>4.9523809523809526</v>
      </c>
    </row>
    <row r="64" spans="1:9" ht="13.5" thickTop="1"/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9"/>
  <sheetViews>
    <sheetView workbookViewId="0">
      <pane ySplit="1" topLeftCell="A23" activePane="bottomLeft" state="frozen"/>
      <selection pane="bottomLeft" activeCell="F62" sqref="F62"/>
    </sheetView>
  </sheetViews>
  <sheetFormatPr defaultColWidth="11.42578125" defaultRowHeight="12.75"/>
  <cols>
    <col min="1" max="1" width="18" customWidth="1"/>
    <col min="2" max="2" width="7.5703125" style="3" customWidth="1"/>
    <col min="3" max="3" width="6.7109375" style="3" customWidth="1"/>
    <col min="4" max="4" width="6.5703125" style="3" customWidth="1"/>
    <col min="5" max="5" width="7.42578125" style="3" customWidth="1"/>
    <col min="6" max="6" width="6.7109375" style="3" customWidth="1"/>
    <col min="7" max="7" width="8" style="3" customWidth="1"/>
    <col min="8" max="8" width="6.85546875" style="3" customWidth="1"/>
    <col min="9" max="9" width="7.5703125" customWidth="1"/>
  </cols>
  <sheetData>
    <row r="1" spans="1:9" s="2" customFormat="1" ht="18">
      <c r="A1" s="6" t="s">
        <v>54</v>
      </c>
      <c r="B1" s="7">
        <v>2</v>
      </c>
      <c r="C1" s="7" t="s">
        <v>0</v>
      </c>
      <c r="D1" s="7" t="s">
        <v>1</v>
      </c>
      <c r="E1" s="7" t="s">
        <v>2</v>
      </c>
      <c r="F1" s="7" t="s">
        <v>3</v>
      </c>
      <c r="G1" s="10" t="s">
        <v>9</v>
      </c>
      <c r="H1" s="8" t="s">
        <v>42</v>
      </c>
      <c r="I1" s="10" t="s">
        <v>64</v>
      </c>
    </row>
    <row r="2" spans="1:9">
      <c r="A2" t="s">
        <v>11</v>
      </c>
      <c r="B2" s="3">
        <v>1</v>
      </c>
      <c r="C2" s="3">
        <v>1</v>
      </c>
      <c r="D2" s="3">
        <v>3</v>
      </c>
      <c r="E2" s="3">
        <v>1</v>
      </c>
      <c r="G2" s="14">
        <f>SUM(B2:F2)</f>
        <v>6</v>
      </c>
      <c r="H2" s="3">
        <v>2004</v>
      </c>
      <c r="I2" s="23">
        <f>(B2*2+C2*4+D2*7+E2*10+F2*14)/G2</f>
        <v>6.166666666666667</v>
      </c>
    </row>
    <row r="3" spans="1:9">
      <c r="A3" t="s">
        <v>12</v>
      </c>
      <c r="B3" s="3">
        <v>1</v>
      </c>
      <c r="C3" s="3">
        <v>1</v>
      </c>
      <c r="D3" s="3">
        <v>3</v>
      </c>
      <c r="E3" s="3">
        <v>1</v>
      </c>
      <c r="G3" s="14">
        <f t="shared" ref="G3:G16" si="0">SUM(B3:F3)</f>
        <v>6</v>
      </c>
      <c r="H3" s="3">
        <v>2004</v>
      </c>
      <c r="I3" s="23">
        <f t="shared" ref="I3:I8" si="1">(B3*2+C3*4+D3*7+E3*10+F3*14)/G3</f>
        <v>6.166666666666667</v>
      </c>
    </row>
    <row r="4" spans="1:9">
      <c r="A4" t="s">
        <v>13</v>
      </c>
      <c r="C4" s="3">
        <v>4</v>
      </c>
      <c r="D4" s="3">
        <v>3</v>
      </c>
      <c r="G4" s="14">
        <f t="shared" si="0"/>
        <v>7</v>
      </c>
      <c r="H4" s="3">
        <v>2004</v>
      </c>
      <c r="I4" s="23">
        <f t="shared" si="1"/>
        <v>5.2857142857142856</v>
      </c>
    </row>
    <row r="5" spans="1:9">
      <c r="A5" t="s">
        <v>14</v>
      </c>
      <c r="B5" s="3">
        <v>1</v>
      </c>
      <c r="C5" s="3">
        <v>2</v>
      </c>
      <c r="D5" s="3">
        <v>1</v>
      </c>
      <c r="G5" s="14">
        <f t="shared" si="0"/>
        <v>4</v>
      </c>
      <c r="H5" s="3">
        <v>2004</v>
      </c>
      <c r="I5" s="23">
        <f t="shared" si="1"/>
        <v>4.25</v>
      </c>
    </row>
    <row r="6" spans="1:9">
      <c r="A6" t="s">
        <v>15</v>
      </c>
      <c r="B6" s="3">
        <v>1</v>
      </c>
      <c r="C6" s="3">
        <v>1</v>
      </c>
      <c r="D6" s="3">
        <v>1</v>
      </c>
      <c r="G6" s="14">
        <f t="shared" si="0"/>
        <v>3</v>
      </c>
      <c r="H6" s="3">
        <v>2004</v>
      </c>
      <c r="I6" s="23">
        <f t="shared" si="1"/>
        <v>4.333333333333333</v>
      </c>
    </row>
    <row r="7" spans="1:9">
      <c r="A7" t="s">
        <v>16</v>
      </c>
      <c r="B7" s="3">
        <v>1</v>
      </c>
      <c r="C7" s="3">
        <v>1</v>
      </c>
      <c r="D7" s="3">
        <v>3</v>
      </c>
      <c r="G7" s="14">
        <f t="shared" si="0"/>
        <v>5</v>
      </c>
      <c r="H7" s="3">
        <v>2004</v>
      </c>
      <c r="I7" s="23">
        <f t="shared" si="1"/>
        <v>5.4</v>
      </c>
    </row>
    <row r="8" spans="1:9" ht="13.5" thickBot="1">
      <c r="A8" s="9" t="s">
        <v>55</v>
      </c>
      <c r="B8" s="5">
        <f>SUM(B2:B7)</f>
        <v>5</v>
      </c>
      <c r="C8" s="5">
        <f>SUM(C2:C7)</f>
        <v>10</v>
      </c>
      <c r="D8" s="5">
        <f>SUM(D2:D7)</f>
        <v>14</v>
      </c>
      <c r="E8" s="5">
        <f>SUM(E2:E7)</f>
        <v>2</v>
      </c>
      <c r="F8" s="5">
        <f>SUM(F2:F7)</f>
        <v>0</v>
      </c>
      <c r="G8" s="18">
        <f t="shared" si="0"/>
        <v>31</v>
      </c>
      <c r="H8" s="5">
        <v>2004</v>
      </c>
      <c r="I8" s="24">
        <f t="shared" si="1"/>
        <v>5.419354838709677</v>
      </c>
    </row>
    <row r="9" spans="1:9" ht="13.5" thickTop="1">
      <c r="G9" s="14"/>
    </row>
    <row r="10" spans="1:9">
      <c r="A10" t="s">
        <v>11</v>
      </c>
      <c r="B10" s="3">
        <v>2</v>
      </c>
      <c r="C10" s="3">
        <v>1</v>
      </c>
      <c r="G10" s="14">
        <f>SUM(B10:F10)</f>
        <v>3</v>
      </c>
      <c r="H10" s="3">
        <v>2005</v>
      </c>
      <c r="I10" s="23">
        <f>(B10*2+C10*4+D10*7+E10*10+F10*14)/G10</f>
        <v>2.6666666666666665</v>
      </c>
    </row>
    <row r="11" spans="1:9">
      <c r="A11" t="s">
        <v>12</v>
      </c>
      <c r="C11" s="3">
        <v>2</v>
      </c>
      <c r="D11" s="3">
        <v>3</v>
      </c>
      <c r="G11" s="14">
        <f t="shared" si="0"/>
        <v>5</v>
      </c>
      <c r="H11" s="3">
        <v>2005</v>
      </c>
      <c r="I11" s="23">
        <f t="shared" ref="I11:I16" si="2">(B11*2+C11*4+D11*7+E11*10+F11*14)/G11</f>
        <v>5.8</v>
      </c>
    </row>
    <row r="12" spans="1:9">
      <c r="A12" t="s">
        <v>13</v>
      </c>
      <c r="C12" s="3">
        <v>4</v>
      </c>
      <c r="D12" s="3">
        <v>2</v>
      </c>
      <c r="E12" s="3">
        <v>3</v>
      </c>
      <c r="G12" s="14">
        <f t="shared" si="0"/>
        <v>9</v>
      </c>
      <c r="H12" s="3">
        <v>2005</v>
      </c>
      <c r="I12" s="23">
        <f t="shared" si="2"/>
        <v>6.666666666666667</v>
      </c>
    </row>
    <row r="13" spans="1:9">
      <c r="A13" t="s">
        <v>14</v>
      </c>
      <c r="C13" s="3">
        <v>1</v>
      </c>
      <c r="G13" s="14">
        <f t="shared" si="0"/>
        <v>1</v>
      </c>
      <c r="H13" s="3">
        <v>2005</v>
      </c>
      <c r="I13" s="23">
        <f t="shared" si="2"/>
        <v>4</v>
      </c>
    </row>
    <row r="14" spans="1:9">
      <c r="A14" t="s">
        <v>15</v>
      </c>
      <c r="B14" s="3">
        <v>1</v>
      </c>
      <c r="D14" s="3">
        <v>4</v>
      </c>
      <c r="G14" s="14">
        <f t="shared" si="0"/>
        <v>5</v>
      </c>
      <c r="H14" s="3">
        <v>2005</v>
      </c>
      <c r="I14" s="23">
        <f t="shared" si="2"/>
        <v>6</v>
      </c>
    </row>
    <row r="15" spans="1:9">
      <c r="A15" t="s">
        <v>16</v>
      </c>
      <c r="B15" s="3">
        <v>1</v>
      </c>
      <c r="C15" s="3">
        <v>2</v>
      </c>
      <c r="D15" s="3">
        <v>1</v>
      </c>
      <c r="E15" s="3">
        <v>3</v>
      </c>
      <c r="G15" s="14">
        <f t="shared" si="0"/>
        <v>7</v>
      </c>
      <c r="H15" s="3">
        <v>2005</v>
      </c>
      <c r="I15" s="23">
        <f t="shared" si="2"/>
        <v>6.7142857142857144</v>
      </c>
    </row>
    <row r="16" spans="1:9" ht="13.5" thickBot="1">
      <c r="A16" s="9" t="s">
        <v>57</v>
      </c>
      <c r="B16" s="5">
        <f>SUM(B10:B15)</f>
        <v>4</v>
      </c>
      <c r="C16" s="5">
        <f>SUM(C10:C15)</f>
        <v>10</v>
      </c>
      <c r="D16" s="5">
        <f>SUM(D10:D15)</f>
        <v>10</v>
      </c>
      <c r="E16" s="5">
        <f>SUM(E10:E15)</f>
        <v>6</v>
      </c>
      <c r="F16" s="5">
        <f>SUM(F10:F15)</f>
        <v>0</v>
      </c>
      <c r="G16" s="18">
        <f t="shared" si="0"/>
        <v>30</v>
      </c>
      <c r="H16" s="5">
        <v>2005</v>
      </c>
      <c r="I16" s="24">
        <f t="shared" si="2"/>
        <v>5.9333333333333336</v>
      </c>
    </row>
    <row r="17" spans="1:9" ht="13.5" thickTop="1">
      <c r="G17" s="14"/>
    </row>
    <row r="18" spans="1:9">
      <c r="A18" t="s">
        <v>11</v>
      </c>
      <c r="B18" s="3">
        <v>1</v>
      </c>
      <c r="C18" s="3">
        <v>2</v>
      </c>
      <c r="G18" s="14">
        <f>SUM(B18:F18)</f>
        <v>3</v>
      </c>
      <c r="H18" s="3">
        <v>2006</v>
      </c>
      <c r="I18" s="23">
        <f>(B18*2+C18*4+D18*7+E18*10+F18*14)/G18</f>
        <v>3.3333333333333335</v>
      </c>
    </row>
    <row r="19" spans="1:9">
      <c r="A19" t="s">
        <v>12</v>
      </c>
      <c r="B19" s="3">
        <v>3</v>
      </c>
      <c r="C19" s="3">
        <v>3</v>
      </c>
      <c r="D19" s="3">
        <v>3</v>
      </c>
      <c r="G19" s="14">
        <f t="shared" ref="G19:G24" si="3">SUM(B19:F19)</f>
        <v>9</v>
      </c>
      <c r="H19" s="3">
        <v>2006</v>
      </c>
      <c r="I19" s="23">
        <f t="shared" ref="I19:I24" si="4">(B19*2+C19*4+D19*7+E19*10+F19*14)/G19</f>
        <v>4.333333333333333</v>
      </c>
    </row>
    <row r="20" spans="1:9">
      <c r="A20" t="s">
        <v>13</v>
      </c>
      <c r="D20" s="3">
        <v>3</v>
      </c>
      <c r="G20" s="14">
        <f t="shared" si="3"/>
        <v>3</v>
      </c>
      <c r="H20" s="3">
        <v>2006</v>
      </c>
      <c r="I20" s="23">
        <f t="shared" si="4"/>
        <v>7</v>
      </c>
    </row>
    <row r="21" spans="1:9">
      <c r="A21" t="s">
        <v>14</v>
      </c>
      <c r="G21" s="14">
        <f t="shared" si="3"/>
        <v>0</v>
      </c>
      <c r="H21" s="3">
        <v>2006</v>
      </c>
      <c r="I21" s="23" t="e">
        <f t="shared" si="4"/>
        <v>#DIV/0!</v>
      </c>
    </row>
    <row r="22" spans="1:9">
      <c r="A22" t="s">
        <v>15</v>
      </c>
      <c r="C22" s="3">
        <v>3</v>
      </c>
      <c r="D22" s="3">
        <v>1</v>
      </c>
      <c r="G22" s="14">
        <f t="shared" si="3"/>
        <v>4</v>
      </c>
      <c r="H22" s="3">
        <v>2006</v>
      </c>
      <c r="I22" s="23">
        <f t="shared" si="4"/>
        <v>4.75</v>
      </c>
    </row>
    <row r="23" spans="1:9">
      <c r="A23" t="s">
        <v>16</v>
      </c>
      <c r="B23" s="3">
        <v>4</v>
      </c>
      <c r="C23" s="3">
        <v>1</v>
      </c>
      <c r="D23" s="3">
        <v>1</v>
      </c>
      <c r="E23" s="3">
        <v>3</v>
      </c>
      <c r="G23" s="14">
        <f t="shared" si="3"/>
        <v>9</v>
      </c>
      <c r="H23" s="3">
        <v>2006</v>
      </c>
      <c r="I23" s="23">
        <f t="shared" si="4"/>
        <v>5.4444444444444446</v>
      </c>
    </row>
    <row r="24" spans="1:9" ht="13.5" thickBot="1">
      <c r="A24" s="9" t="s">
        <v>56</v>
      </c>
      <c r="B24" s="5">
        <f>SUM(B18:B23)</f>
        <v>8</v>
      </c>
      <c r="C24" s="5">
        <f>SUM(C18:C23)</f>
        <v>9</v>
      </c>
      <c r="D24" s="5">
        <f>SUM(D18:D23)</f>
        <v>8</v>
      </c>
      <c r="E24" s="5">
        <f>SUM(E18:E23)</f>
        <v>3</v>
      </c>
      <c r="F24" s="5">
        <f>SUM(F18:F23)</f>
        <v>0</v>
      </c>
      <c r="G24" s="18">
        <f t="shared" si="3"/>
        <v>28</v>
      </c>
      <c r="H24" s="5">
        <v>2006</v>
      </c>
      <c r="I24" s="24">
        <f t="shared" si="4"/>
        <v>4.9285714285714288</v>
      </c>
    </row>
    <row r="25" spans="1:9" ht="13.5" thickTop="1">
      <c r="G25" s="14"/>
    </row>
    <row r="26" spans="1:9">
      <c r="A26" t="s">
        <v>11</v>
      </c>
      <c r="B26" s="3">
        <v>0</v>
      </c>
      <c r="C26" s="3">
        <v>3</v>
      </c>
      <c r="D26" s="3">
        <v>0</v>
      </c>
      <c r="E26" s="3">
        <v>1</v>
      </c>
      <c r="F26" s="3">
        <v>0</v>
      </c>
      <c r="G26" s="14">
        <f>SUM(B26:F26)</f>
        <v>4</v>
      </c>
      <c r="H26" s="3">
        <v>2007</v>
      </c>
      <c r="I26" s="23">
        <f>(B26*2+C26*4+D26*7+E26*10+F26*14)/G26</f>
        <v>5.5</v>
      </c>
    </row>
    <row r="27" spans="1:9">
      <c r="A27" t="s">
        <v>12</v>
      </c>
      <c r="B27" s="3">
        <v>2</v>
      </c>
      <c r="C27" s="3">
        <v>0</v>
      </c>
      <c r="D27" s="3">
        <v>0</v>
      </c>
      <c r="E27" s="3">
        <v>1</v>
      </c>
      <c r="F27" s="3">
        <v>0</v>
      </c>
      <c r="G27" s="14">
        <f t="shared" ref="G27:G32" si="5">SUM(B27:F27)</f>
        <v>3</v>
      </c>
      <c r="H27" s="3">
        <v>2007</v>
      </c>
      <c r="I27" s="23">
        <f t="shared" ref="I27:I32" si="6">(B27*2+C27*4+D27*7+E27*10+F27*14)/G27</f>
        <v>4.666666666666667</v>
      </c>
    </row>
    <row r="28" spans="1:9">
      <c r="A28" t="s">
        <v>13</v>
      </c>
      <c r="B28" s="3">
        <v>3</v>
      </c>
      <c r="C28" s="3">
        <v>4</v>
      </c>
      <c r="D28" s="3">
        <v>3</v>
      </c>
      <c r="E28" s="3">
        <v>1</v>
      </c>
      <c r="F28" s="3">
        <v>0</v>
      </c>
      <c r="G28" s="14">
        <f t="shared" si="5"/>
        <v>11</v>
      </c>
      <c r="H28" s="3">
        <v>2007</v>
      </c>
      <c r="I28" s="23">
        <f t="shared" si="6"/>
        <v>4.8181818181818183</v>
      </c>
    </row>
    <row r="29" spans="1:9">
      <c r="A29" t="s">
        <v>14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14">
        <f t="shared" si="5"/>
        <v>0</v>
      </c>
      <c r="H29" s="3">
        <v>2007</v>
      </c>
      <c r="I29" s="23" t="e">
        <f t="shared" si="6"/>
        <v>#DIV/0!</v>
      </c>
    </row>
    <row r="30" spans="1:9">
      <c r="A30" t="s">
        <v>15</v>
      </c>
      <c r="B30" s="3">
        <v>0</v>
      </c>
      <c r="C30" s="3">
        <v>0</v>
      </c>
      <c r="D30" s="3">
        <v>0</v>
      </c>
      <c r="E30" s="3">
        <v>1</v>
      </c>
      <c r="F30" s="3">
        <v>0</v>
      </c>
      <c r="G30" s="14">
        <f t="shared" si="5"/>
        <v>1</v>
      </c>
      <c r="H30" s="3">
        <v>2007</v>
      </c>
      <c r="I30" s="23">
        <f t="shared" si="6"/>
        <v>10</v>
      </c>
    </row>
    <row r="31" spans="1:9">
      <c r="A31" t="s">
        <v>16</v>
      </c>
      <c r="B31" s="3">
        <v>0</v>
      </c>
      <c r="C31" s="3">
        <v>1</v>
      </c>
      <c r="D31" s="3">
        <v>2</v>
      </c>
      <c r="E31" s="3">
        <v>2</v>
      </c>
      <c r="F31" s="3">
        <v>0</v>
      </c>
      <c r="G31" s="14">
        <f t="shared" si="5"/>
        <v>5</v>
      </c>
      <c r="H31" s="3">
        <v>2007</v>
      </c>
      <c r="I31" s="23">
        <f t="shared" si="6"/>
        <v>7.6</v>
      </c>
    </row>
    <row r="32" spans="1:9" ht="13.5" thickBot="1">
      <c r="A32" s="9" t="s">
        <v>69</v>
      </c>
      <c r="B32" s="5">
        <f>SUM(B26:B31)</f>
        <v>5</v>
      </c>
      <c r="C32" s="5">
        <f>SUM(C26:C31)</f>
        <v>8</v>
      </c>
      <c r="D32" s="5">
        <f>SUM(D26:D31)</f>
        <v>5</v>
      </c>
      <c r="E32" s="5">
        <f>SUM(E26:E31)</f>
        <v>6</v>
      </c>
      <c r="F32" s="5">
        <f>SUM(F26:F31)</f>
        <v>0</v>
      </c>
      <c r="G32" s="18">
        <f t="shared" si="5"/>
        <v>24</v>
      </c>
      <c r="H32" s="5">
        <v>2007</v>
      </c>
      <c r="I32" s="24">
        <f t="shared" si="6"/>
        <v>5.708333333333333</v>
      </c>
    </row>
    <row r="33" spans="1:9" ht="13.5" thickTop="1"/>
    <row r="34" spans="1:9">
      <c r="A34" t="s">
        <v>11</v>
      </c>
      <c r="B34" s="3">
        <v>1</v>
      </c>
      <c r="C34" s="3">
        <v>0</v>
      </c>
      <c r="D34" s="3">
        <v>2</v>
      </c>
      <c r="E34" s="3">
        <v>1</v>
      </c>
      <c r="F34" s="3">
        <v>0</v>
      </c>
      <c r="G34" s="14">
        <f>SUM(B34:F34)</f>
        <v>4</v>
      </c>
      <c r="H34" s="3">
        <v>2008</v>
      </c>
      <c r="I34" s="23">
        <f>(B34*2+C34*4+D34*7+E34*10+F34*14)/G34</f>
        <v>6.5</v>
      </c>
    </row>
    <row r="35" spans="1:9">
      <c r="A35" t="s">
        <v>12</v>
      </c>
      <c r="B35" s="3">
        <v>3</v>
      </c>
      <c r="C35" s="3">
        <v>2</v>
      </c>
      <c r="D35" s="3">
        <v>2</v>
      </c>
      <c r="E35" s="3">
        <v>1</v>
      </c>
      <c r="F35" s="3">
        <v>0</v>
      </c>
      <c r="G35" s="14">
        <f t="shared" ref="G35:G40" si="7">SUM(B35:F35)</f>
        <v>8</v>
      </c>
      <c r="H35" s="3">
        <v>2008</v>
      </c>
      <c r="I35" s="23">
        <f t="shared" ref="I35:I40" si="8">(B35*2+C35*4+D35*7+E35*10+F35*14)/G35</f>
        <v>4.75</v>
      </c>
    </row>
    <row r="36" spans="1:9">
      <c r="A36" t="s">
        <v>13</v>
      </c>
      <c r="B36" s="3">
        <v>0</v>
      </c>
      <c r="C36" s="3">
        <v>1</v>
      </c>
      <c r="D36" s="3">
        <v>9</v>
      </c>
      <c r="E36" s="3">
        <v>5</v>
      </c>
      <c r="F36" s="3">
        <v>3</v>
      </c>
      <c r="G36" s="14">
        <f t="shared" si="7"/>
        <v>18</v>
      </c>
      <c r="H36" s="3">
        <v>2008</v>
      </c>
      <c r="I36" s="23">
        <f t="shared" si="8"/>
        <v>8.8333333333333339</v>
      </c>
    </row>
    <row r="37" spans="1:9">
      <c r="A37" t="s">
        <v>14</v>
      </c>
      <c r="B37" s="3">
        <v>0</v>
      </c>
      <c r="C37" s="3">
        <v>0</v>
      </c>
      <c r="D37" s="3">
        <v>0</v>
      </c>
      <c r="E37" s="3">
        <v>0</v>
      </c>
      <c r="F37" s="3">
        <v>1</v>
      </c>
      <c r="G37" s="14">
        <f t="shared" si="7"/>
        <v>1</v>
      </c>
      <c r="H37" s="3">
        <v>2008</v>
      </c>
      <c r="I37" s="23">
        <f t="shared" si="8"/>
        <v>14</v>
      </c>
    </row>
    <row r="38" spans="1:9">
      <c r="A38" t="s">
        <v>15</v>
      </c>
      <c r="B38" s="3">
        <v>0</v>
      </c>
      <c r="C38" s="3">
        <v>2</v>
      </c>
      <c r="D38" s="3">
        <v>0</v>
      </c>
      <c r="E38" s="3">
        <v>0</v>
      </c>
      <c r="F38" s="3">
        <v>1</v>
      </c>
      <c r="G38" s="14">
        <f t="shared" si="7"/>
        <v>3</v>
      </c>
      <c r="H38" s="3">
        <v>2008</v>
      </c>
      <c r="I38" s="23">
        <f t="shared" si="8"/>
        <v>7.333333333333333</v>
      </c>
    </row>
    <row r="39" spans="1:9">
      <c r="A39" t="s">
        <v>16</v>
      </c>
      <c r="B39" s="3">
        <v>0</v>
      </c>
      <c r="C39" s="3">
        <v>1</v>
      </c>
      <c r="D39" s="3">
        <v>5</v>
      </c>
      <c r="E39" s="3">
        <v>1</v>
      </c>
      <c r="F39" s="3">
        <v>2</v>
      </c>
      <c r="G39" s="14">
        <f t="shared" si="7"/>
        <v>9</v>
      </c>
      <c r="H39" s="3">
        <v>2008</v>
      </c>
      <c r="I39" s="23">
        <f t="shared" si="8"/>
        <v>8.5555555555555554</v>
      </c>
    </row>
    <row r="40" spans="1:9" ht="13.5" thickBot="1">
      <c r="A40" s="9" t="s">
        <v>75</v>
      </c>
      <c r="B40" s="5">
        <f>SUM(B34:B39)</f>
        <v>4</v>
      </c>
      <c r="C40" s="5">
        <f>SUM(C34:C39)</f>
        <v>6</v>
      </c>
      <c r="D40" s="5">
        <f>SUM(D34:D39)</f>
        <v>18</v>
      </c>
      <c r="E40" s="5">
        <f>SUM(E34:E39)</f>
        <v>8</v>
      </c>
      <c r="F40" s="5">
        <f>SUM(F34:F39)</f>
        <v>7</v>
      </c>
      <c r="G40" s="18">
        <f t="shared" si="7"/>
        <v>43</v>
      </c>
      <c r="H40" s="5">
        <v>2008</v>
      </c>
      <c r="I40" s="24">
        <f t="shared" si="8"/>
        <v>7.8139534883720927</v>
      </c>
    </row>
    <row r="41" spans="1:9" ht="13.5" thickTop="1"/>
    <row r="42" spans="1:9">
      <c r="A42" t="s">
        <v>11</v>
      </c>
      <c r="B42" s="3">
        <v>1</v>
      </c>
      <c r="C42" s="3">
        <v>0</v>
      </c>
      <c r="D42" s="3">
        <v>2</v>
      </c>
      <c r="E42" s="3">
        <v>1</v>
      </c>
      <c r="F42" s="3">
        <v>0</v>
      </c>
      <c r="G42" s="14">
        <f>SUM(B42:F42)</f>
        <v>4</v>
      </c>
      <c r="H42" s="3">
        <v>2009</v>
      </c>
      <c r="I42" s="23">
        <f>(B42*2+C42*4+D42*7+E42*10+F42*14)/G42</f>
        <v>6.5</v>
      </c>
    </row>
    <row r="43" spans="1:9">
      <c r="A43" t="s">
        <v>82</v>
      </c>
      <c r="B43" s="3">
        <v>1</v>
      </c>
      <c r="C43" s="3">
        <v>0</v>
      </c>
      <c r="D43" s="3">
        <v>0</v>
      </c>
      <c r="E43" s="3">
        <v>1</v>
      </c>
      <c r="F43" s="3">
        <v>0</v>
      </c>
      <c r="G43" s="14">
        <f t="shared" ref="G43:G49" si="9">SUM(B43:F43)</f>
        <v>2</v>
      </c>
      <c r="H43" s="3">
        <v>2009</v>
      </c>
      <c r="I43" s="23">
        <f t="shared" ref="I43:I49" si="10">(B43*2+C43*4+D43*7+E43*10+F43*14)/G43</f>
        <v>6</v>
      </c>
    </row>
    <row r="44" spans="1:9">
      <c r="A44" t="s">
        <v>83</v>
      </c>
      <c r="B44" s="3">
        <v>1</v>
      </c>
      <c r="C44" s="3">
        <v>1</v>
      </c>
      <c r="D44" s="3">
        <v>2</v>
      </c>
      <c r="E44" s="3">
        <v>0</v>
      </c>
      <c r="F44" s="3">
        <v>0</v>
      </c>
      <c r="G44" s="14">
        <f t="shared" si="9"/>
        <v>4</v>
      </c>
      <c r="H44" s="3">
        <v>2009</v>
      </c>
      <c r="I44" s="23">
        <f t="shared" si="10"/>
        <v>5</v>
      </c>
    </row>
    <row r="45" spans="1:9">
      <c r="A45" t="s">
        <v>13</v>
      </c>
      <c r="B45" s="3">
        <v>0</v>
      </c>
      <c r="C45" s="3">
        <v>0</v>
      </c>
      <c r="D45" s="3">
        <v>1</v>
      </c>
      <c r="E45" s="3">
        <v>1</v>
      </c>
      <c r="F45" s="3">
        <v>0</v>
      </c>
      <c r="G45" s="14">
        <f t="shared" si="9"/>
        <v>2</v>
      </c>
      <c r="H45" s="3">
        <v>2009</v>
      </c>
      <c r="I45" s="23">
        <f t="shared" si="10"/>
        <v>8.5</v>
      </c>
    </row>
    <row r="46" spans="1:9">
      <c r="A46" t="s">
        <v>14</v>
      </c>
      <c r="B46" s="3">
        <v>1</v>
      </c>
      <c r="C46" s="3">
        <v>0</v>
      </c>
      <c r="D46" s="3">
        <v>0</v>
      </c>
      <c r="E46" s="3">
        <v>0</v>
      </c>
      <c r="F46" s="3">
        <v>0</v>
      </c>
      <c r="G46" s="14">
        <f t="shared" si="9"/>
        <v>1</v>
      </c>
      <c r="H46" s="3">
        <v>2009</v>
      </c>
      <c r="I46" s="23">
        <f t="shared" si="10"/>
        <v>2</v>
      </c>
    </row>
    <row r="47" spans="1:9">
      <c r="A47" t="s">
        <v>15</v>
      </c>
      <c r="B47" s="3">
        <v>1</v>
      </c>
      <c r="C47" s="3">
        <v>3</v>
      </c>
      <c r="D47" s="3">
        <v>0</v>
      </c>
      <c r="E47" s="3">
        <v>0</v>
      </c>
      <c r="F47" s="3">
        <v>0</v>
      </c>
      <c r="G47" s="14">
        <f t="shared" si="9"/>
        <v>4</v>
      </c>
      <c r="H47" s="3">
        <v>2009</v>
      </c>
      <c r="I47" s="23">
        <f t="shared" si="10"/>
        <v>3.5</v>
      </c>
    </row>
    <row r="48" spans="1:9">
      <c r="A48" t="s">
        <v>16</v>
      </c>
      <c r="B48" s="3">
        <v>2</v>
      </c>
      <c r="C48" s="3">
        <v>1</v>
      </c>
      <c r="D48" s="3">
        <v>2</v>
      </c>
      <c r="E48" s="3">
        <v>1</v>
      </c>
      <c r="F48" s="3">
        <v>5</v>
      </c>
      <c r="G48" s="14">
        <f t="shared" si="9"/>
        <v>11</v>
      </c>
      <c r="H48" s="3">
        <v>2009</v>
      </c>
      <c r="I48" s="23">
        <f t="shared" si="10"/>
        <v>9.2727272727272734</v>
      </c>
    </row>
    <row r="49" spans="1:9" ht="13.5" thickBot="1">
      <c r="A49" s="9" t="s">
        <v>81</v>
      </c>
      <c r="B49" s="5">
        <f>SUM(B42:B48)</f>
        <v>7</v>
      </c>
      <c r="C49" s="5">
        <f>SUM(C42:C48)</f>
        <v>5</v>
      </c>
      <c r="D49" s="5">
        <f>SUM(D42:D48)</f>
        <v>7</v>
      </c>
      <c r="E49" s="5">
        <f>SUM(E42:E48)</f>
        <v>4</v>
      </c>
      <c r="F49" s="5">
        <f>SUM(F42:F48)</f>
        <v>5</v>
      </c>
      <c r="G49" s="18">
        <f t="shared" si="9"/>
        <v>28</v>
      </c>
      <c r="H49" s="5">
        <v>2009</v>
      </c>
      <c r="I49" s="24">
        <f t="shared" si="10"/>
        <v>6.8928571428571432</v>
      </c>
    </row>
    <row r="50" spans="1:9" ht="13.5" thickTop="1"/>
    <row r="51" spans="1:9">
      <c r="A51" t="s">
        <v>11</v>
      </c>
      <c r="B51" s="3">
        <v>0</v>
      </c>
      <c r="C51" s="3">
        <v>1</v>
      </c>
      <c r="D51" s="3">
        <v>1</v>
      </c>
      <c r="E51" s="3">
        <v>0</v>
      </c>
      <c r="F51" s="3">
        <v>0</v>
      </c>
      <c r="G51" s="14">
        <f>SUM(B51:F51)</f>
        <v>2</v>
      </c>
      <c r="H51" s="3">
        <v>2010</v>
      </c>
      <c r="I51" s="23">
        <f>(B51*2+C51*4+D51*7+E51*10+F51*14)/G51</f>
        <v>5.5</v>
      </c>
    </row>
    <row r="52" spans="1:9">
      <c r="A52" t="s">
        <v>82</v>
      </c>
      <c r="B52" s="3">
        <v>0</v>
      </c>
      <c r="C52" s="3">
        <v>2</v>
      </c>
      <c r="D52" s="3">
        <v>0</v>
      </c>
      <c r="E52" s="3">
        <v>0</v>
      </c>
      <c r="F52" s="3">
        <v>0</v>
      </c>
      <c r="G52" s="14">
        <f t="shared" ref="G52:G58" si="11">SUM(B52:F52)</f>
        <v>2</v>
      </c>
      <c r="H52" s="3">
        <v>2010</v>
      </c>
      <c r="I52" s="23">
        <f t="shared" ref="I52:I58" si="12">(B52*2+C52*4+D52*7+E52*10+F52*14)/G52</f>
        <v>4</v>
      </c>
    </row>
    <row r="53" spans="1:9">
      <c r="A53" t="s">
        <v>83</v>
      </c>
      <c r="B53" s="3">
        <v>2</v>
      </c>
      <c r="C53" s="3">
        <v>1</v>
      </c>
      <c r="D53" s="3">
        <v>1</v>
      </c>
      <c r="E53" s="3">
        <v>0</v>
      </c>
      <c r="F53" s="3">
        <v>2</v>
      </c>
      <c r="G53" s="14">
        <f t="shared" si="11"/>
        <v>6</v>
      </c>
      <c r="H53" s="3">
        <v>2010</v>
      </c>
      <c r="I53" s="23">
        <f t="shared" si="12"/>
        <v>7.166666666666667</v>
      </c>
    </row>
    <row r="54" spans="1:9">
      <c r="A54" t="s">
        <v>13</v>
      </c>
      <c r="B54" s="3">
        <v>3</v>
      </c>
      <c r="C54" s="3">
        <v>1</v>
      </c>
      <c r="D54" s="3">
        <v>1</v>
      </c>
      <c r="E54" s="3">
        <v>1</v>
      </c>
      <c r="F54" s="3">
        <v>0</v>
      </c>
      <c r="G54" s="14">
        <f t="shared" si="11"/>
        <v>6</v>
      </c>
      <c r="H54" s="3">
        <v>2010</v>
      </c>
      <c r="I54" s="23">
        <f t="shared" si="12"/>
        <v>4.5</v>
      </c>
    </row>
    <row r="55" spans="1:9">
      <c r="A55" t="s">
        <v>14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  <c r="G55" s="14">
        <f t="shared" si="11"/>
        <v>0</v>
      </c>
      <c r="H55" s="3">
        <v>2010</v>
      </c>
      <c r="I55" s="23" t="e">
        <f t="shared" si="12"/>
        <v>#DIV/0!</v>
      </c>
    </row>
    <row r="56" spans="1:9">
      <c r="A56" t="s">
        <v>15</v>
      </c>
      <c r="B56" s="3">
        <v>0</v>
      </c>
      <c r="C56" s="3">
        <v>1</v>
      </c>
      <c r="D56" s="3">
        <v>1</v>
      </c>
      <c r="E56" s="3">
        <v>0</v>
      </c>
      <c r="F56" s="3">
        <v>0</v>
      </c>
      <c r="G56" s="14">
        <f t="shared" si="11"/>
        <v>2</v>
      </c>
      <c r="H56" s="3">
        <v>2010</v>
      </c>
      <c r="I56" s="23">
        <f t="shared" si="12"/>
        <v>5.5</v>
      </c>
    </row>
    <row r="57" spans="1:9">
      <c r="A57" t="s">
        <v>16</v>
      </c>
      <c r="B57" s="3">
        <v>1</v>
      </c>
      <c r="C57" s="3">
        <v>1</v>
      </c>
      <c r="D57" s="3">
        <v>1</v>
      </c>
      <c r="E57" s="3">
        <v>0</v>
      </c>
      <c r="F57" s="3">
        <v>2</v>
      </c>
      <c r="G57" s="14">
        <f t="shared" si="11"/>
        <v>5</v>
      </c>
      <c r="H57" s="3">
        <v>2010</v>
      </c>
      <c r="I57" s="23">
        <f t="shared" si="12"/>
        <v>8.1999999999999993</v>
      </c>
    </row>
    <row r="58" spans="1:9" ht="13.5" thickBot="1">
      <c r="A58" s="9" t="s">
        <v>89</v>
      </c>
      <c r="B58" s="5">
        <f>SUM(B51:B57)</f>
        <v>6</v>
      </c>
      <c r="C58" s="5">
        <f>SUM(C51:C57)</f>
        <v>7</v>
      </c>
      <c r="D58" s="5">
        <f>SUM(D51:D57)</f>
        <v>5</v>
      </c>
      <c r="E58" s="5">
        <f>SUM(E51:E57)</f>
        <v>1</v>
      </c>
      <c r="F58" s="5">
        <f>SUM(F51:F57)</f>
        <v>4</v>
      </c>
      <c r="G58" s="18">
        <f t="shared" si="11"/>
        <v>23</v>
      </c>
      <c r="H58" s="5">
        <v>2010</v>
      </c>
      <c r="I58" s="24">
        <f t="shared" si="12"/>
        <v>6.1304347826086953</v>
      </c>
    </row>
    <row r="59" spans="1:9" ht="13.5" thickTop="1"/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70"/>
  <sheetViews>
    <sheetView workbookViewId="0">
      <pane ySplit="1" topLeftCell="A32" activePane="bottomLeft" state="frozen"/>
      <selection pane="bottomLeft" activeCell="K66" sqref="K66"/>
    </sheetView>
  </sheetViews>
  <sheetFormatPr defaultColWidth="11.42578125" defaultRowHeight="12.75"/>
  <cols>
    <col min="1" max="1" width="19.42578125" customWidth="1"/>
    <col min="2" max="2" width="7.5703125" style="3" customWidth="1"/>
    <col min="3" max="3" width="6.7109375" style="3" customWidth="1"/>
    <col min="4" max="4" width="6.5703125" style="3" customWidth="1"/>
    <col min="5" max="5" width="7.42578125" style="3" customWidth="1"/>
    <col min="6" max="6" width="6.7109375" style="3" customWidth="1"/>
    <col min="7" max="7" width="8" style="3" customWidth="1"/>
    <col min="8" max="8" width="6.85546875" style="3" customWidth="1"/>
    <col min="9" max="9" width="7.5703125" customWidth="1"/>
  </cols>
  <sheetData>
    <row r="1" spans="1:9" s="2" customFormat="1" ht="18">
      <c r="A1" s="6" t="s">
        <v>47</v>
      </c>
      <c r="B1" s="7">
        <v>2</v>
      </c>
      <c r="C1" s="7" t="s">
        <v>0</v>
      </c>
      <c r="D1" s="7" t="s">
        <v>1</v>
      </c>
      <c r="E1" s="7" t="s">
        <v>2</v>
      </c>
      <c r="F1" s="7" t="s">
        <v>3</v>
      </c>
      <c r="G1" s="10" t="s">
        <v>9</v>
      </c>
      <c r="H1" s="8" t="s">
        <v>42</v>
      </c>
      <c r="I1" s="10" t="s">
        <v>64</v>
      </c>
    </row>
    <row r="2" spans="1:9">
      <c r="A2" t="s">
        <v>17</v>
      </c>
      <c r="B2" s="3">
        <v>3</v>
      </c>
      <c r="C2" s="3">
        <v>2</v>
      </c>
      <c r="D2" s="3">
        <v>3</v>
      </c>
      <c r="E2" s="3">
        <v>1</v>
      </c>
      <c r="G2" s="14">
        <f>SUM(B2:F2)</f>
        <v>9</v>
      </c>
      <c r="H2" s="3">
        <v>2004</v>
      </c>
      <c r="I2" s="23">
        <f>(B2*2+C2*4+D2*7+E2*10+F2*14)/G2</f>
        <v>5</v>
      </c>
    </row>
    <row r="3" spans="1:9">
      <c r="A3" t="s">
        <v>18</v>
      </c>
      <c r="B3" s="3">
        <v>1</v>
      </c>
      <c r="C3" s="3">
        <v>4</v>
      </c>
      <c r="D3" s="3">
        <v>6</v>
      </c>
      <c r="E3" s="3">
        <v>2</v>
      </c>
      <c r="G3" s="14">
        <f t="shared" ref="G3:G9" si="0">SUM(B3:F3)</f>
        <v>13</v>
      </c>
      <c r="H3" s="3">
        <v>2004</v>
      </c>
      <c r="I3" s="23">
        <f t="shared" ref="I3:I9" si="1">(B3*2+C3*4+D3*7+E3*10+F3*14)/G3</f>
        <v>6.1538461538461542</v>
      </c>
    </row>
    <row r="4" spans="1:9">
      <c r="A4" t="s">
        <v>19</v>
      </c>
      <c r="B4" s="3">
        <v>2</v>
      </c>
      <c r="C4" s="3">
        <v>1</v>
      </c>
      <c r="D4" s="3">
        <v>2</v>
      </c>
      <c r="G4" s="14">
        <f t="shared" si="0"/>
        <v>5</v>
      </c>
      <c r="H4" s="3">
        <v>2004</v>
      </c>
      <c r="I4" s="23">
        <f t="shared" si="1"/>
        <v>4.4000000000000004</v>
      </c>
    </row>
    <row r="5" spans="1:9">
      <c r="A5" t="s">
        <v>20</v>
      </c>
      <c r="G5" s="14">
        <f t="shared" si="0"/>
        <v>0</v>
      </c>
      <c r="H5" s="3">
        <v>2004</v>
      </c>
      <c r="I5" s="23" t="e">
        <f t="shared" si="1"/>
        <v>#DIV/0!</v>
      </c>
    </row>
    <row r="6" spans="1:9">
      <c r="A6" t="s">
        <v>21</v>
      </c>
      <c r="B6" s="3">
        <v>1</v>
      </c>
      <c r="D6" s="3">
        <v>6</v>
      </c>
      <c r="E6" s="3">
        <v>1</v>
      </c>
      <c r="G6" s="14">
        <f t="shared" si="0"/>
        <v>8</v>
      </c>
      <c r="H6" s="3">
        <v>2004</v>
      </c>
      <c r="I6" s="23">
        <f t="shared" si="1"/>
        <v>6.75</v>
      </c>
    </row>
    <row r="7" spans="1:9">
      <c r="A7" t="s">
        <v>22</v>
      </c>
      <c r="C7" s="3">
        <v>1</v>
      </c>
      <c r="D7" s="3">
        <v>1</v>
      </c>
      <c r="E7" s="3">
        <v>1</v>
      </c>
      <c r="G7" s="14">
        <f t="shared" si="0"/>
        <v>3</v>
      </c>
      <c r="H7" s="3">
        <v>2004</v>
      </c>
      <c r="I7" s="23">
        <f t="shared" si="1"/>
        <v>7</v>
      </c>
    </row>
    <row r="8" spans="1:9">
      <c r="A8" t="s">
        <v>23</v>
      </c>
      <c r="D8" s="3">
        <v>1</v>
      </c>
      <c r="G8" s="14">
        <f t="shared" si="0"/>
        <v>1</v>
      </c>
      <c r="H8" s="3">
        <v>2004</v>
      </c>
      <c r="I8" s="23">
        <f t="shared" si="1"/>
        <v>7</v>
      </c>
    </row>
    <row r="9" spans="1:9" ht="13.5" thickBot="1">
      <c r="A9" s="9" t="s">
        <v>50</v>
      </c>
      <c r="B9" s="5">
        <f>SUM(B2:B8)</f>
        <v>7</v>
      </c>
      <c r="C9" s="5">
        <f>SUM(C2:C8)</f>
        <v>8</v>
      </c>
      <c r="D9" s="5">
        <f>SUM(D2:D8)</f>
        <v>19</v>
      </c>
      <c r="E9" s="5">
        <f>SUM(E2:E8)</f>
        <v>5</v>
      </c>
      <c r="F9" s="5">
        <f>SUM(F2:F8)</f>
        <v>0</v>
      </c>
      <c r="G9" s="18">
        <f t="shared" si="0"/>
        <v>39</v>
      </c>
      <c r="H9" s="5">
        <v>2004</v>
      </c>
      <c r="I9" s="24">
        <f t="shared" si="1"/>
        <v>5.8717948717948714</v>
      </c>
    </row>
    <row r="10" spans="1:9" ht="13.5" thickTop="1">
      <c r="I10" s="23"/>
    </row>
    <row r="11" spans="1:9">
      <c r="A11" t="s">
        <v>17</v>
      </c>
      <c r="B11" s="3">
        <v>1</v>
      </c>
      <c r="C11" s="3">
        <v>6</v>
      </c>
      <c r="D11" s="3">
        <v>4</v>
      </c>
      <c r="E11" s="3">
        <v>1</v>
      </c>
      <c r="G11" s="14">
        <f t="shared" ref="G11:G29" si="2">SUM(B11:F11)</f>
        <v>12</v>
      </c>
      <c r="H11" s="3">
        <v>2005</v>
      </c>
      <c r="I11" s="23">
        <f>(B11*2+C11*4+D11*7+E11*10+F11*14)/G11</f>
        <v>5.333333333333333</v>
      </c>
    </row>
    <row r="12" spans="1:9">
      <c r="A12" t="s">
        <v>18</v>
      </c>
      <c r="B12" s="3">
        <v>2</v>
      </c>
      <c r="C12" s="3">
        <v>5</v>
      </c>
      <c r="D12" s="3">
        <v>6</v>
      </c>
      <c r="E12" s="3">
        <v>2</v>
      </c>
      <c r="G12" s="14">
        <f t="shared" si="2"/>
        <v>15</v>
      </c>
      <c r="H12" s="3">
        <v>2005</v>
      </c>
      <c r="I12" s="23">
        <f t="shared" ref="I12:I19" si="3">(B12*2+C12*4+D12*7+E12*10+F12*14)/G12</f>
        <v>5.7333333333333334</v>
      </c>
    </row>
    <row r="13" spans="1:9">
      <c r="A13" t="s">
        <v>19</v>
      </c>
      <c r="B13" s="3">
        <v>1</v>
      </c>
      <c r="C13" s="3">
        <v>1</v>
      </c>
      <c r="D13" s="3">
        <v>4</v>
      </c>
      <c r="E13" s="3">
        <v>3</v>
      </c>
      <c r="G13" s="14">
        <f t="shared" si="2"/>
        <v>9</v>
      </c>
      <c r="H13" s="3">
        <v>2005</v>
      </c>
      <c r="I13" s="23">
        <f t="shared" si="3"/>
        <v>7.1111111111111107</v>
      </c>
    </row>
    <row r="14" spans="1:9">
      <c r="A14" t="s">
        <v>20</v>
      </c>
      <c r="C14" s="3">
        <v>1</v>
      </c>
      <c r="G14" s="14">
        <f t="shared" si="2"/>
        <v>1</v>
      </c>
      <c r="H14" s="3">
        <v>2005</v>
      </c>
      <c r="I14" s="23">
        <f t="shared" si="3"/>
        <v>4</v>
      </c>
    </row>
    <row r="15" spans="1:9">
      <c r="A15" t="s">
        <v>21</v>
      </c>
      <c r="B15" s="3">
        <v>1</v>
      </c>
      <c r="C15" s="3">
        <v>0</v>
      </c>
      <c r="D15" s="3">
        <v>2</v>
      </c>
      <c r="E15" s="3">
        <v>1</v>
      </c>
      <c r="G15" s="14">
        <f t="shared" si="2"/>
        <v>4</v>
      </c>
      <c r="H15" s="3">
        <v>2005</v>
      </c>
      <c r="I15" s="23">
        <f t="shared" si="3"/>
        <v>6.5</v>
      </c>
    </row>
    <row r="16" spans="1:9">
      <c r="A16" t="s">
        <v>22</v>
      </c>
      <c r="B16" s="3">
        <v>1</v>
      </c>
      <c r="C16" s="3">
        <v>0</v>
      </c>
      <c r="D16" s="3">
        <v>3</v>
      </c>
      <c r="G16" s="14">
        <f t="shared" si="2"/>
        <v>4</v>
      </c>
      <c r="H16" s="3">
        <v>2005</v>
      </c>
      <c r="I16" s="23">
        <f t="shared" si="3"/>
        <v>5.75</v>
      </c>
    </row>
    <row r="17" spans="1:9">
      <c r="A17" t="s">
        <v>33</v>
      </c>
      <c r="C17" s="3">
        <v>3</v>
      </c>
      <c r="D17" s="3">
        <v>1</v>
      </c>
      <c r="E17" s="3">
        <v>1</v>
      </c>
      <c r="G17" s="14">
        <f t="shared" si="2"/>
        <v>5</v>
      </c>
      <c r="H17" s="3">
        <v>2005</v>
      </c>
      <c r="I17" s="23">
        <f t="shared" si="3"/>
        <v>5.8</v>
      </c>
    </row>
    <row r="18" spans="1:9">
      <c r="A18" t="s">
        <v>23</v>
      </c>
      <c r="B18" s="3">
        <v>1</v>
      </c>
      <c r="E18" s="3">
        <v>1</v>
      </c>
      <c r="G18" s="14">
        <f t="shared" si="2"/>
        <v>2</v>
      </c>
      <c r="H18" s="3">
        <v>2005</v>
      </c>
      <c r="I18" s="25">
        <f t="shared" si="3"/>
        <v>6</v>
      </c>
    </row>
    <row r="19" spans="1:9" ht="13.5" thickBot="1">
      <c r="A19" s="9" t="s">
        <v>52</v>
      </c>
      <c r="B19" s="5">
        <f>SUM(B11:B18)</f>
        <v>7</v>
      </c>
      <c r="C19" s="5">
        <f>SUM(C11:C18)</f>
        <v>16</v>
      </c>
      <c r="D19" s="5">
        <f>SUM(D11:D18)</f>
        <v>20</v>
      </c>
      <c r="E19" s="5">
        <f>SUM(E11:E18)</f>
        <v>9</v>
      </c>
      <c r="F19" s="5">
        <f>SUM(F11:F18)</f>
        <v>0</v>
      </c>
      <c r="G19" s="18">
        <f t="shared" si="2"/>
        <v>52</v>
      </c>
      <c r="H19" s="5">
        <v>2005</v>
      </c>
      <c r="I19" s="24">
        <f t="shared" si="3"/>
        <v>5.9230769230769234</v>
      </c>
    </row>
    <row r="20" spans="1:9" ht="13.5" thickTop="1">
      <c r="G20" s="14"/>
      <c r="I20" s="23"/>
    </row>
    <row r="21" spans="1:9">
      <c r="A21" t="s">
        <v>17</v>
      </c>
      <c r="B21" s="3">
        <v>2</v>
      </c>
      <c r="C21" s="3">
        <v>1</v>
      </c>
      <c r="D21" s="3">
        <v>3</v>
      </c>
      <c r="E21" s="3">
        <v>3</v>
      </c>
      <c r="G21" s="14">
        <f t="shared" si="2"/>
        <v>9</v>
      </c>
      <c r="H21" s="3">
        <v>2006</v>
      </c>
      <c r="I21" s="23">
        <f>(B21*2+C21*4+D21*7+E21*10+F21*14)/G21</f>
        <v>6.5555555555555554</v>
      </c>
    </row>
    <row r="22" spans="1:9">
      <c r="A22" t="s">
        <v>18</v>
      </c>
      <c r="C22" s="3">
        <v>2</v>
      </c>
      <c r="D22" s="3">
        <v>3</v>
      </c>
      <c r="E22" s="3">
        <v>3</v>
      </c>
      <c r="G22" s="14">
        <f t="shared" si="2"/>
        <v>8</v>
      </c>
      <c r="H22" s="3">
        <v>2006</v>
      </c>
      <c r="I22" s="23">
        <f t="shared" ref="I22:I29" si="4">(B22*2+C22*4+D22*7+E22*10+F22*14)/G22</f>
        <v>7.375</v>
      </c>
    </row>
    <row r="23" spans="1:9">
      <c r="A23" t="s">
        <v>19</v>
      </c>
      <c r="D23" s="3">
        <v>2</v>
      </c>
      <c r="E23" s="3">
        <v>1</v>
      </c>
      <c r="G23" s="14">
        <f t="shared" si="2"/>
        <v>3</v>
      </c>
      <c r="H23" s="3">
        <v>2006</v>
      </c>
      <c r="I23" s="23">
        <f t="shared" si="4"/>
        <v>8</v>
      </c>
    </row>
    <row r="24" spans="1:9">
      <c r="A24" t="s">
        <v>20</v>
      </c>
      <c r="C24" s="3">
        <v>1</v>
      </c>
      <c r="D24" s="3">
        <v>1</v>
      </c>
      <c r="G24" s="14">
        <f t="shared" si="2"/>
        <v>2</v>
      </c>
      <c r="H24" s="3">
        <v>2006</v>
      </c>
      <c r="I24" s="23">
        <f t="shared" si="4"/>
        <v>5.5</v>
      </c>
    </row>
    <row r="25" spans="1:9">
      <c r="A25" t="s">
        <v>21</v>
      </c>
      <c r="B25" s="3">
        <v>4</v>
      </c>
      <c r="C25" s="3">
        <v>3</v>
      </c>
      <c r="D25" s="3">
        <v>4</v>
      </c>
      <c r="G25" s="14">
        <f t="shared" si="2"/>
        <v>11</v>
      </c>
      <c r="H25" s="3">
        <v>2006</v>
      </c>
      <c r="I25" s="23">
        <f t="shared" si="4"/>
        <v>4.3636363636363633</v>
      </c>
    </row>
    <row r="26" spans="1:9">
      <c r="A26" t="s">
        <v>22</v>
      </c>
      <c r="D26" s="3">
        <v>1</v>
      </c>
      <c r="E26" s="3">
        <v>1</v>
      </c>
      <c r="G26" s="14">
        <f t="shared" si="2"/>
        <v>2</v>
      </c>
      <c r="H26" s="3">
        <v>2006</v>
      </c>
      <c r="I26" s="23">
        <f t="shared" si="4"/>
        <v>8.5</v>
      </c>
    </row>
    <row r="27" spans="1:9">
      <c r="A27" t="s">
        <v>33</v>
      </c>
      <c r="C27" s="3">
        <v>2</v>
      </c>
      <c r="D27" s="3">
        <v>1</v>
      </c>
      <c r="G27" s="14">
        <f t="shared" si="2"/>
        <v>3</v>
      </c>
      <c r="H27" s="3">
        <v>2006</v>
      </c>
      <c r="I27" s="23">
        <f t="shared" si="4"/>
        <v>5</v>
      </c>
    </row>
    <row r="28" spans="1:9">
      <c r="A28" t="s">
        <v>23</v>
      </c>
      <c r="C28" s="3">
        <v>2</v>
      </c>
      <c r="D28" s="3">
        <v>1</v>
      </c>
      <c r="E28" s="3">
        <v>1</v>
      </c>
      <c r="G28" s="14">
        <f t="shared" si="2"/>
        <v>4</v>
      </c>
      <c r="H28" s="3">
        <v>2006</v>
      </c>
      <c r="I28" s="25">
        <f t="shared" si="4"/>
        <v>6.25</v>
      </c>
    </row>
    <row r="29" spans="1:9" ht="13.5" thickBot="1">
      <c r="A29" s="9" t="s">
        <v>51</v>
      </c>
      <c r="B29" s="5">
        <f>SUM(B21:B28)</f>
        <v>6</v>
      </c>
      <c r="C29" s="5">
        <f>SUM(C21:C28)</f>
        <v>11</v>
      </c>
      <c r="D29" s="5">
        <f>SUM(D21:D28)</f>
        <v>16</v>
      </c>
      <c r="E29" s="5">
        <f>SUM(E21:E28)</f>
        <v>9</v>
      </c>
      <c r="F29" s="5">
        <f>SUM(F21:F28)</f>
        <v>0</v>
      </c>
      <c r="G29" s="18">
        <f t="shared" si="2"/>
        <v>42</v>
      </c>
      <c r="H29" s="5">
        <v>2006</v>
      </c>
      <c r="I29" s="24">
        <f t="shared" si="4"/>
        <v>6.1428571428571432</v>
      </c>
    </row>
    <row r="30" spans="1:9" ht="13.5" thickTop="1"/>
    <row r="31" spans="1:9">
      <c r="A31" t="s">
        <v>17</v>
      </c>
      <c r="B31" s="3">
        <v>2</v>
      </c>
      <c r="C31" s="3">
        <v>1</v>
      </c>
      <c r="D31" s="3">
        <v>6</v>
      </c>
      <c r="E31" s="3">
        <v>4</v>
      </c>
      <c r="F31" s="3">
        <v>1</v>
      </c>
      <c r="G31" s="14">
        <f t="shared" ref="G31:G39" si="5">SUM(B31:F31)</f>
        <v>14</v>
      </c>
      <c r="H31" s="3">
        <v>2007</v>
      </c>
      <c r="I31" s="23">
        <f>(B31*2+C31*4+D31*7+E31*10+F31*14)/G31</f>
        <v>7.4285714285714288</v>
      </c>
    </row>
    <row r="32" spans="1:9">
      <c r="A32" t="s">
        <v>18</v>
      </c>
      <c r="B32" s="3">
        <v>2</v>
      </c>
      <c r="C32" s="3">
        <v>3</v>
      </c>
      <c r="D32" s="3">
        <v>5</v>
      </c>
      <c r="E32" s="3">
        <v>1</v>
      </c>
      <c r="F32" s="3">
        <v>0</v>
      </c>
      <c r="G32" s="14">
        <f t="shared" si="5"/>
        <v>11</v>
      </c>
      <c r="H32" s="3">
        <v>2007</v>
      </c>
      <c r="I32" s="23">
        <f t="shared" ref="I32:I39" si="6">(B32*2+C32*4+D32*7+E32*10+F32*14)/G32</f>
        <v>5.5454545454545459</v>
      </c>
    </row>
    <row r="33" spans="1:9">
      <c r="A33" t="s">
        <v>19</v>
      </c>
      <c r="B33" s="3">
        <v>1</v>
      </c>
      <c r="C33" s="3">
        <v>4</v>
      </c>
      <c r="D33" s="3">
        <v>4</v>
      </c>
      <c r="E33" s="3">
        <v>0</v>
      </c>
      <c r="F33" s="3">
        <v>0</v>
      </c>
      <c r="G33" s="14">
        <f t="shared" si="5"/>
        <v>9</v>
      </c>
      <c r="H33" s="3">
        <v>2007</v>
      </c>
      <c r="I33" s="23">
        <f t="shared" si="6"/>
        <v>5.1111111111111107</v>
      </c>
    </row>
    <row r="34" spans="1:9">
      <c r="A34" t="s">
        <v>20</v>
      </c>
      <c r="B34" s="3">
        <v>0</v>
      </c>
      <c r="C34" s="3">
        <v>1</v>
      </c>
      <c r="D34" s="3">
        <v>0</v>
      </c>
      <c r="E34" s="3">
        <v>0</v>
      </c>
      <c r="F34" s="3">
        <v>0</v>
      </c>
      <c r="G34" s="14">
        <f t="shared" si="5"/>
        <v>1</v>
      </c>
      <c r="H34" s="3">
        <v>2007</v>
      </c>
      <c r="I34" s="23">
        <f t="shared" si="6"/>
        <v>4</v>
      </c>
    </row>
    <row r="35" spans="1:9">
      <c r="A35" t="s">
        <v>21</v>
      </c>
      <c r="B35" s="3">
        <v>2</v>
      </c>
      <c r="C35" s="3">
        <v>1</v>
      </c>
      <c r="D35" s="3">
        <v>4</v>
      </c>
      <c r="E35" s="3">
        <v>0</v>
      </c>
      <c r="F35" s="3">
        <v>0</v>
      </c>
      <c r="G35" s="14">
        <f t="shared" si="5"/>
        <v>7</v>
      </c>
      <c r="H35" s="3">
        <v>2007</v>
      </c>
      <c r="I35" s="23">
        <f t="shared" si="6"/>
        <v>5.1428571428571432</v>
      </c>
    </row>
    <row r="36" spans="1:9">
      <c r="A36" t="s">
        <v>22</v>
      </c>
      <c r="B36" s="3">
        <v>0</v>
      </c>
      <c r="C36" s="3">
        <v>1</v>
      </c>
      <c r="D36" s="3">
        <v>5</v>
      </c>
      <c r="E36" s="3">
        <v>1</v>
      </c>
      <c r="F36" s="3">
        <v>0</v>
      </c>
      <c r="G36" s="14">
        <f t="shared" si="5"/>
        <v>7</v>
      </c>
      <c r="H36" s="3">
        <v>2007</v>
      </c>
      <c r="I36" s="23">
        <f t="shared" si="6"/>
        <v>7</v>
      </c>
    </row>
    <row r="37" spans="1:9">
      <c r="A37" t="s">
        <v>33</v>
      </c>
      <c r="B37" s="3">
        <v>0</v>
      </c>
      <c r="C37" s="3">
        <v>0</v>
      </c>
      <c r="D37" s="3">
        <v>1</v>
      </c>
      <c r="E37" s="3">
        <v>2</v>
      </c>
      <c r="F37" s="3">
        <v>0</v>
      </c>
      <c r="G37" s="14">
        <f t="shared" si="5"/>
        <v>3</v>
      </c>
      <c r="H37" s="3">
        <v>2007</v>
      </c>
      <c r="I37" s="23">
        <f t="shared" si="6"/>
        <v>9</v>
      </c>
    </row>
    <row r="38" spans="1:9">
      <c r="A38" t="s">
        <v>23</v>
      </c>
      <c r="B38" s="3">
        <v>0</v>
      </c>
      <c r="C38" s="3">
        <v>1</v>
      </c>
      <c r="D38" s="3">
        <v>3</v>
      </c>
      <c r="E38" s="3">
        <v>0</v>
      </c>
      <c r="F38" s="3">
        <v>0</v>
      </c>
      <c r="G38" s="14">
        <f t="shared" si="5"/>
        <v>4</v>
      </c>
      <c r="H38" s="3">
        <v>2007</v>
      </c>
      <c r="I38" s="25">
        <f t="shared" si="6"/>
        <v>6.25</v>
      </c>
    </row>
    <row r="39" spans="1:9" ht="13.5" thickBot="1">
      <c r="A39" s="9" t="s">
        <v>70</v>
      </c>
      <c r="B39" s="5">
        <f>SUM(B31:B38)</f>
        <v>7</v>
      </c>
      <c r="C39" s="5">
        <f>SUM(C31:C38)</f>
        <v>12</v>
      </c>
      <c r="D39" s="5">
        <f>SUM(D31:D38)</f>
        <v>28</v>
      </c>
      <c r="E39" s="5">
        <f>SUM(E31:E38)</f>
        <v>8</v>
      </c>
      <c r="F39" s="5">
        <f>SUM(F31:F38)</f>
        <v>1</v>
      </c>
      <c r="G39" s="18">
        <f t="shared" si="5"/>
        <v>56</v>
      </c>
      <c r="H39" s="5">
        <v>2007</v>
      </c>
      <c r="I39" s="24">
        <f t="shared" si="6"/>
        <v>6.2857142857142856</v>
      </c>
    </row>
    <row r="40" spans="1:9" ht="13.5" thickTop="1"/>
    <row r="41" spans="1:9">
      <c r="A41" t="s">
        <v>17</v>
      </c>
      <c r="B41" s="3">
        <v>1</v>
      </c>
      <c r="C41" s="3">
        <v>2</v>
      </c>
      <c r="D41" s="3">
        <v>1</v>
      </c>
      <c r="E41" s="3">
        <v>0</v>
      </c>
      <c r="F41" s="3">
        <v>0</v>
      </c>
      <c r="G41" s="14">
        <f t="shared" ref="G41:G49" si="7">SUM(B41:F41)</f>
        <v>4</v>
      </c>
      <c r="H41" s="3">
        <v>2008</v>
      </c>
      <c r="I41" s="23">
        <f>(B41*2+C41*4+D41*7+E41*10+F41*14)/G41</f>
        <v>4.25</v>
      </c>
    </row>
    <row r="42" spans="1:9">
      <c r="A42" t="s">
        <v>18</v>
      </c>
      <c r="B42" s="3">
        <v>5</v>
      </c>
      <c r="C42" s="3">
        <v>2</v>
      </c>
      <c r="D42" s="3">
        <v>4</v>
      </c>
      <c r="E42" s="3">
        <v>2</v>
      </c>
      <c r="F42" s="3">
        <v>0</v>
      </c>
      <c r="G42" s="14">
        <f t="shared" si="7"/>
        <v>13</v>
      </c>
      <c r="H42" s="3">
        <v>2008</v>
      </c>
      <c r="I42" s="23">
        <f t="shared" ref="I42:I49" si="8">(B42*2+C42*4+D42*7+E42*10+F42*14)/G42</f>
        <v>5.0769230769230766</v>
      </c>
    </row>
    <row r="43" spans="1:9">
      <c r="A43" t="s">
        <v>19</v>
      </c>
      <c r="B43" s="3">
        <v>2</v>
      </c>
      <c r="C43" s="3">
        <v>2</v>
      </c>
      <c r="D43" s="3">
        <v>1</v>
      </c>
      <c r="E43" s="3">
        <v>3</v>
      </c>
      <c r="F43" s="3">
        <v>0</v>
      </c>
      <c r="G43" s="14">
        <f t="shared" si="7"/>
        <v>8</v>
      </c>
      <c r="H43" s="3">
        <v>2008</v>
      </c>
      <c r="I43" s="23">
        <f t="shared" si="8"/>
        <v>6.125</v>
      </c>
    </row>
    <row r="44" spans="1:9">
      <c r="A44" t="s">
        <v>20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14">
        <f t="shared" si="7"/>
        <v>0</v>
      </c>
      <c r="H44" s="3">
        <v>2008</v>
      </c>
      <c r="I44" s="23" t="e">
        <f t="shared" si="8"/>
        <v>#DIV/0!</v>
      </c>
    </row>
    <row r="45" spans="1:9">
      <c r="A45" t="s">
        <v>21</v>
      </c>
      <c r="B45" s="3">
        <v>2</v>
      </c>
      <c r="C45" s="3">
        <v>2</v>
      </c>
      <c r="D45" s="3">
        <v>1</v>
      </c>
      <c r="E45" s="3">
        <v>0</v>
      </c>
      <c r="F45" s="3">
        <v>0</v>
      </c>
      <c r="G45" s="14">
        <f t="shared" si="7"/>
        <v>5</v>
      </c>
      <c r="H45" s="3">
        <v>2008</v>
      </c>
      <c r="I45" s="23">
        <f t="shared" si="8"/>
        <v>3.8</v>
      </c>
    </row>
    <row r="46" spans="1:9">
      <c r="A46" t="s">
        <v>22</v>
      </c>
      <c r="B46" s="3">
        <v>1</v>
      </c>
      <c r="C46" s="3">
        <v>1</v>
      </c>
      <c r="D46" s="3">
        <v>3</v>
      </c>
      <c r="E46" s="3">
        <v>0</v>
      </c>
      <c r="F46" s="3">
        <v>0</v>
      </c>
      <c r="G46" s="14">
        <f t="shared" si="7"/>
        <v>5</v>
      </c>
      <c r="H46" s="3">
        <v>2008</v>
      </c>
      <c r="I46" s="23">
        <f t="shared" si="8"/>
        <v>5.4</v>
      </c>
    </row>
    <row r="47" spans="1:9">
      <c r="A47" t="s">
        <v>33</v>
      </c>
      <c r="B47" s="3">
        <v>0</v>
      </c>
      <c r="C47" s="3">
        <v>2</v>
      </c>
      <c r="D47" s="3">
        <v>1</v>
      </c>
      <c r="E47" s="3">
        <v>1</v>
      </c>
      <c r="F47" s="3">
        <v>0</v>
      </c>
      <c r="G47" s="14">
        <f t="shared" si="7"/>
        <v>4</v>
      </c>
      <c r="H47" s="3">
        <v>2008</v>
      </c>
      <c r="I47" s="23">
        <f t="shared" si="8"/>
        <v>6.25</v>
      </c>
    </row>
    <row r="48" spans="1:9">
      <c r="A48" t="s">
        <v>23</v>
      </c>
      <c r="B48" s="3">
        <v>1</v>
      </c>
      <c r="C48" s="3">
        <v>0</v>
      </c>
      <c r="D48" s="3">
        <v>0</v>
      </c>
      <c r="E48" s="3">
        <v>0</v>
      </c>
      <c r="F48" s="3">
        <v>0</v>
      </c>
      <c r="G48" s="14">
        <f t="shared" si="7"/>
        <v>1</v>
      </c>
      <c r="H48" s="3">
        <v>2008</v>
      </c>
      <c r="I48" s="25">
        <f t="shared" si="8"/>
        <v>2</v>
      </c>
    </row>
    <row r="49" spans="1:9" ht="13.5" thickBot="1">
      <c r="A49" s="9" t="s">
        <v>76</v>
      </c>
      <c r="B49" s="5">
        <f>SUM(B41:B48)</f>
        <v>12</v>
      </c>
      <c r="C49" s="5">
        <f>SUM(C41:C48)</f>
        <v>11</v>
      </c>
      <c r="D49" s="5">
        <f>SUM(D41:D48)</f>
        <v>11</v>
      </c>
      <c r="E49" s="5">
        <f>SUM(E41:E48)</f>
        <v>6</v>
      </c>
      <c r="F49" s="5">
        <f>SUM(F41:F48)</f>
        <v>0</v>
      </c>
      <c r="G49" s="18">
        <f t="shared" si="7"/>
        <v>40</v>
      </c>
      <c r="H49" s="5">
        <v>2008</v>
      </c>
      <c r="I49" s="24">
        <f t="shared" si="8"/>
        <v>5.125</v>
      </c>
    </row>
    <row r="50" spans="1:9" ht="13.5" thickTop="1"/>
    <row r="51" spans="1:9">
      <c r="A51" t="s">
        <v>17</v>
      </c>
      <c r="B51" s="3">
        <v>0</v>
      </c>
      <c r="C51" s="3">
        <v>0</v>
      </c>
      <c r="D51" s="3">
        <v>2</v>
      </c>
      <c r="E51" s="3">
        <v>0</v>
      </c>
      <c r="F51" s="3">
        <v>0</v>
      </c>
      <c r="G51" s="14">
        <f t="shared" ref="G51:G59" si="9">SUM(B51:F51)</f>
        <v>2</v>
      </c>
      <c r="H51" s="3">
        <v>2009</v>
      </c>
      <c r="I51" s="23">
        <f>(B51*2+C51*4+D51*7+E51*10+F51*14)/G51</f>
        <v>7</v>
      </c>
    </row>
    <row r="52" spans="1:9">
      <c r="A52" t="s">
        <v>18</v>
      </c>
      <c r="B52" s="3">
        <v>0</v>
      </c>
      <c r="C52" s="3">
        <v>1</v>
      </c>
      <c r="D52" s="3">
        <v>5</v>
      </c>
      <c r="E52" s="3">
        <v>3</v>
      </c>
      <c r="F52" s="3">
        <v>0</v>
      </c>
      <c r="G52" s="14">
        <f t="shared" si="9"/>
        <v>9</v>
      </c>
      <c r="H52" s="3">
        <v>2009</v>
      </c>
      <c r="I52" s="23">
        <f t="shared" ref="I52:I59" si="10">(B52*2+C52*4+D52*7+E52*10+F52*14)/G52</f>
        <v>7.666666666666667</v>
      </c>
    </row>
    <row r="53" spans="1:9">
      <c r="A53" t="s">
        <v>19</v>
      </c>
      <c r="B53" s="3">
        <v>0</v>
      </c>
      <c r="C53" s="3">
        <v>4</v>
      </c>
      <c r="D53" s="3">
        <v>3</v>
      </c>
      <c r="E53" s="3">
        <v>0</v>
      </c>
      <c r="F53" s="3">
        <v>0</v>
      </c>
      <c r="G53" s="14">
        <f t="shared" si="9"/>
        <v>7</v>
      </c>
      <c r="H53" s="3">
        <v>2009</v>
      </c>
      <c r="I53" s="23">
        <f t="shared" si="10"/>
        <v>5.2857142857142856</v>
      </c>
    </row>
    <row r="54" spans="1:9">
      <c r="A54" t="s">
        <v>20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14">
        <f t="shared" si="9"/>
        <v>0</v>
      </c>
      <c r="H54" s="3">
        <v>2009</v>
      </c>
      <c r="I54" s="23" t="e">
        <f t="shared" si="10"/>
        <v>#DIV/0!</v>
      </c>
    </row>
    <row r="55" spans="1:9">
      <c r="A55" t="s">
        <v>21</v>
      </c>
      <c r="B55" s="3">
        <v>5</v>
      </c>
      <c r="C55" s="3">
        <v>6</v>
      </c>
      <c r="D55" s="3">
        <v>1</v>
      </c>
      <c r="E55" s="3">
        <v>0</v>
      </c>
      <c r="F55" s="3">
        <v>0</v>
      </c>
      <c r="G55" s="14">
        <f t="shared" si="9"/>
        <v>12</v>
      </c>
      <c r="H55" s="3">
        <v>2009</v>
      </c>
      <c r="I55" s="23">
        <f t="shared" si="10"/>
        <v>3.4166666666666665</v>
      </c>
    </row>
    <row r="56" spans="1:9">
      <c r="A56" t="s">
        <v>22</v>
      </c>
      <c r="B56" s="3">
        <v>0</v>
      </c>
      <c r="C56" s="3">
        <v>1</v>
      </c>
      <c r="D56" s="3">
        <v>0</v>
      </c>
      <c r="E56" s="3">
        <v>2</v>
      </c>
      <c r="F56" s="3">
        <v>0</v>
      </c>
      <c r="G56" s="14">
        <f t="shared" si="9"/>
        <v>3</v>
      </c>
      <c r="H56" s="3">
        <v>2009</v>
      </c>
      <c r="I56" s="23">
        <f t="shared" si="10"/>
        <v>8</v>
      </c>
    </row>
    <row r="57" spans="1:9">
      <c r="A57" t="s">
        <v>33</v>
      </c>
      <c r="B57" s="3">
        <v>1</v>
      </c>
      <c r="C57" s="3">
        <v>2</v>
      </c>
      <c r="D57" s="3">
        <v>0</v>
      </c>
      <c r="E57" s="3">
        <v>0</v>
      </c>
      <c r="F57" s="3">
        <v>1</v>
      </c>
      <c r="G57" s="14">
        <f t="shared" si="9"/>
        <v>4</v>
      </c>
      <c r="H57" s="3">
        <v>2009</v>
      </c>
      <c r="I57" s="23">
        <f t="shared" si="10"/>
        <v>6</v>
      </c>
    </row>
    <row r="58" spans="1:9">
      <c r="A58" t="s">
        <v>23</v>
      </c>
      <c r="B58" s="3">
        <v>0</v>
      </c>
      <c r="C58" s="3">
        <v>1</v>
      </c>
      <c r="D58" s="3">
        <v>1</v>
      </c>
      <c r="E58" s="3">
        <v>1</v>
      </c>
      <c r="F58" s="3">
        <v>1</v>
      </c>
      <c r="G58" s="14">
        <f t="shared" si="9"/>
        <v>4</v>
      </c>
      <c r="H58" s="3">
        <v>2009</v>
      </c>
      <c r="I58" s="25">
        <f t="shared" si="10"/>
        <v>8.75</v>
      </c>
    </row>
    <row r="59" spans="1:9" ht="13.5" thickBot="1">
      <c r="A59" s="9" t="s">
        <v>84</v>
      </c>
      <c r="B59" s="5">
        <f>SUM(B51:B58)</f>
        <v>6</v>
      </c>
      <c r="C59" s="5">
        <f>SUM(C51:C58)</f>
        <v>15</v>
      </c>
      <c r="D59" s="5">
        <f>SUM(D51:D58)</f>
        <v>12</v>
      </c>
      <c r="E59" s="5">
        <f>SUM(E51:E58)</f>
        <v>6</v>
      </c>
      <c r="F59" s="5">
        <f>SUM(F51:F58)</f>
        <v>2</v>
      </c>
      <c r="G59" s="18">
        <f t="shared" si="9"/>
        <v>41</v>
      </c>
      <c r="H59" s="5">
        <v>2009</v>
      </c>
      <c r="I59" s="24">
        <f t="shared" si="10"/>
        <v>5.9512195121951219</v>
      </c>
    </row>
    <row r="60" spans="1:9" ht="13.5" thickTop="1"/>
    <row r="61" spans="1:9">
      <c r="A61" t="s">
        <v>17</v>
      </c>
      <c r="B61" s="3">
        <v>0</v>
      </c>
      <c r="C61" s="3">
        <v>0</v>
      </c>
      <c r="D61" s="3">
        <v>1</v>
      </c>
      <c r="E61" s="3">
        <v>1</v>
      </c>
      <c r="F61" s="3">
        <v>0</v>
      </c>
      <c r="G61" s="14">
        <f t="shared" ref="G61:G69" si="11">SUM(B61:F61)</f>
        <v>2</v>
      </c>
      <c r="H61" s="3">
        <v>2010</v>
      </c>
      <c r="I61" s="23">
        <f>(B61*2+C61*4+D61*7+E61*10+F61*14)/G61</f>
        <v>8.5</v>
      </c>
    </row>
    <row r="62" spans="1:9">
      <c r="A62" t="s">
        <v>18</v>
      </c>
      <c r="B62" s="3">
        <v>0</v>
      </c>
      <c r="C62" s="3">
        <v>1</v>
      </c>
      <c r="D62" s="3">
        <v>1</v>
      </c>
      <c r="E62" s="3">
        <v>1</v>
      </c>
      <c r="F62" s="3">
        <v>0</v>
      </c>
      <c r="G62" s="14">
        <f t="shared" si="11"/>
        <v>3</v>
      </c>
      <c r="H62" s="3">
        <v>2010</v>
      </c>
      <c r="I62" s="23">
        <f t="shared" ref="I62:I69" si="12">(B62*2+C62*4+D62*7+E62*10+F62*14)/G62</f>
        <v>7</v>
      </c>
    </row>
    <row r="63" spans="1:9">
      <c r="A63" t="s">
        <v>19</v>
      </c>
      <c r="B63" s="3">
        <v>0</v>
      </c>
      <c r="C63" s="3">
        <v>3</v>
      </c>
      <c r="D63" s="3">
        <v>1</v>
      </c>
      <c r="E63" s="3">
        <v>0</v>
      </c>
      <c r="F63" s="3">
        <v>0</v>
      </c>
      <c r="G63" s="14">
        <f t="shared" si="11"/>
        <v>4</v>
      </c>
      <c r="H63" s="3">
        <v>2010</v>
      </c>
      <c r="I63" s="23">
        <f t="shared" si="12"/>
        <v>4.75</v>
      </c>
    </row>
    <row r="64" spans="1:9">
      <c r="A64" t="s">
        <v>20</v>
      </c>
      <c r="G64" s="14">
        <f t="shared" si="11"/>
        <v>0</v>
      </c>
      <c r="H64" s="3">
        <v>2010</v>
      </c>
      <c r="I64" s="23" t="e">
        <f t="shared" si="12"/>
        <v>#DIV/0!</v>
      </c>
    </row>
    <row r="65" spans="1:9">
      <c r="A65" t="s">
        <v>21</v>
      </c>
      <c r="B65" s="3">
        <v>1</v>
      </c>
      <c r="C65" s="3">
        <v>0</v>
      </c>
      <c r="D65" s="3">
        <v>3</v>
      </c>
      <c r="E65" s="3">
        <v>1</v>
      </c>
      <c r="F65" s="3">
        <v>0</v>
      </c>
      <c r="G65" s="14">
        <f t="shared" si="11"/>
        <v>5</v>
      </c>
      <c r="H65" s="3">
        <v>2010</v>
      </c>
      <c r="I65" s="23">
        <f t="shared" si="12"/>
        <v>6.6</v>
      </c>
    </row>
    <row r="66" spans="1:9">
      <c r="A66" t="s">
        <v>22</v>
      </c>
      <c r="B66" s="3">
        <v>0</v>
      </c>
      <c r="C66" s="3">
        <v>1</v>
      </c>
      <c r="D66" s="3">
        <v>1</v>
      </c>
      <c r="E66" s="3">
        <v>0</v>
      </c>
      <c r="F66" s="3">
        <v>0</v>
      </c>
      <c r="G66" s="14">
        <f t="shared" si="11"/>
        <v>2</v>
      </c>
      <c r="H66" s="3">
        <v>2010</v>
      </c>
      <c r="I66" s="23">
        <f t="shared" si="12"/>
        <v>5.5</v>
      </c>
    </row>
    <row r="67" spans="1:9">
      <c r="A67" t="s">
        <v>33</v>
      </c>
      <c r="B67" s="3">
        <v>0</v>
      </c>
      <c r="C67" s="3">
        <v>1</v>
      </c>
      <c r="D67" s="3">
        <v>3</v>
      </c>
      <c r="E67" s="3">
        <v>0</v>
      </c>
      <c r="F67" s="3">
        <v>0</v>
      </c>
      <c r="G67" s="14">
        <f t="shared" si="11"/>
        <v>4</v>
      </c>
      <c r="H67" s="3">
        <v>2010</v>
      </c>
      <c r="I67" s="23">
        <f t="shared" si="12"/>
        <v>6.25</v>
      </c>
    </row>
    <row r="68" spans="1:9">
      <c r="A68" t="s">
        <v>23</v>
      </c>
      <c r="B68" s="3">
        <v>0</v>
      </c>
      <c r="C68" s="3">
        <v>1</v>
      </c>
      <c r="D68" s="3">
        <v>2</v>
      </c>
      <c r="E68" s="3">
        <v>0</v>
      </c>
      <c r="F68" s="3">
        <v>0</v>
      </c>
      <c r="G68" s="14">
        <f t="shared" si="11"/>
        <v>3</v>
      </c>
      <c r="H68" s="3">
        <v>2010</v>
      </c>
      <c r="I68" s="25">
        <f t="shared" si="12"/>
        <v>6</v>
      </c>
    </row>
    <row r="69" spans="1:9" ht="13.5" thickBot="1">
      <c r="A69" s="9" t="s">
        <v>90</v>
      </c>
      <c r="B69" s="5">
        <f>SUM(B61:B68)</f>
        <v>1</v>
      </c>
      <c r="C69" s="5">
        <f>SUM(C61:C68)</f>
        <v>7</v>
      </c>
      <c r="D69" s="5">
        <f>SUM(D61:D68)</f>
        <v>12</v>
      </c>
      <c r="E69" s="5">
        <f>SUM(E61:E68)</f>
        <v>3</v>
      </c>
      <c r="F69" s="5">
        <f>SUM(F61:F68)</f>
        <v>0</v>
      </c>
      <c r="G69" s="18">
        <f t="shared" si="11"/>
        <v>23</v>
      </c>
      <c r="H69" s="5">
        <v>2010</v>
      </c>
      <c r="I69" s="24">
        <f t="shared" si="12"/>
        <v>6.2608695652173916</v>
      </c>
    </row>
    <row r="70" spans="1:9" ht="13.5" thickTop="1"/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50"/>
  <sheetViews>
    <sheetView workbookViewId="0">
      <pane ySplit="1" topLeftCell="A17" activePane="bottomLeft" state="frozen"/>
      <selection pane="bottomLeft" activeCell="I57" sqref="I57"/>
    </sheetView>
  </sheetViews>
  <sheetFormatPr defaultColWidth="11.42578125" defaultRowHeight="12.75"/>
  <cols>
    <col min="1" max="1" width="18.7109375" customWidth="1"/>
    <col min="2" max="2" width="7.5703125" style="3" customWidth="1"/>
    <col min="3" max="3" width="6.7109375" style="3" customWidth="1"/>
    <col min="4" max="4" width="6.5703125" style="3" customWidth="1"/>
    <col min="5" max="5" width="7.42578125" style="3" customWidth="1"/>
    <col min="6" max="6" width="6.7109375" style="3" customWidth="1"/>
    <col min="7" max="7" width="8" style="3" customWidth="1"/>
    <col min="8" max="8" width="6.85546875" style="3" customWidth="1"/>
    <col min="9" max="9" width="7.5703125" customWidth="1"/>
  </cols>
  <sheetData>
    <row r="1" spans="1:9" s="2" customFormat="1" ht="18">
      <c r="A1" s="6" t="s">
        <v>35</v>
      </c>
      <c r="B1" s="7">
        <v>2</v>
      </c>
      <c r="C1" s="7" t="s">
        <v>0</v>
      </c>
      <c r="D1" s="7" t="s">
        <v>1</v>
      </c>
      <c r="E1" s="7" t="s">
        <v>2</v>
      </c>
      <c r="F1" s="7" t="s">
        <v>3</v>
      </c>
      <c r="G1" s="10" t="s">
        <v>9</v>
      </c>
      <c r="H1" s="8" t="s">
        <v>42</v>
      </c>
      <c r="I1" s="10" t="s">
        <v>64</v>
      </c>
    </row>
    <row r="2" spans="1:9" s="1" customFormat="1">
      <c r="A2" t="s">
        <v>24</v>
      </c>
      <c r="B2" s="3">
        <v>9</v>
      </c>
      <c r="C2" s="3">
        <v>11</v>
      </c>
      <c r="D2" s="3">
        <v>10</v>
      </c>
      <c r="E2" s="3">
        <v>13</v>
      </c>
      <c r="F2" s="3">
        <v>2</v>
      </c>
      <c r="G2" s="14">
        <f>SUM(B2:F2)</f>
        <v>45</v>
      </c>
      <c r="H2" s="1" t="s">
        <v>43</v>
      </c>
      <c r="I2" s="23">
        <f>(B2*2+C2*4+D2*7+E2*10+F2*14)/G2</f>
        <v>6.4444444444444446</v>
      </c>
    </row>
    <row r="3" spans="1:9">
      <c r="A3" t="s">
        <v>25</v>
      </c>
      <c r="B3" s="3">
        <v>6</v>
      </c>
      <c r="C3" s="3">
        <v>5</v>
      </c>
      <c r="D3" s="3">
        <v>3</v>
      </c>
      <c r="E3" s="3">
        <v>3</v>
      </c>
      <c r="F3" s="3">
        <v>1</v>
      </c>
      <c r="G3" s="14">
        <f t="shared" ref="G3:G14" si="0">SUM(B3:F3)</f>
        <v>18</v>
      </c>
      <c r="H3" s="1" t="s">
        <v>43</v>
      </c>
      <c r="I3" s="23">
        <f t="shared" ref="I3:I14" si="1">(B3*2+C3*4+D3*7+E3*10+F3*14)/G3</f>
        <v>5.3888888888888893</v>
      </c>
    </row>
    <row r="4" spans="1:9">
      <c r="A4" t="s">
        <v>26</v>
      </c>
      <c r="B4" s="3">
        <v>2</v>
      </c>
      <c r="C4" s="3">
        <v>3</v>
      </c>
      <c r="D4" s="3">
        <v>2</v>
      </c>
      <c r="G4" s="14">
        <f t="shared" si="0"/>
        <v>7</v>
      </c>
      <c r="H4" s="1" t="s">
        <v>43</v>
      </c>
      <c r="I4" s="23">
        <f t="shared" si="1"/>
        <v>4.2857142857142856</v>
      </c>
    </row>
    <row r="5" spans="1:9">
      <c r="A5" t="s">
        <v>27</v>
      </c>
      <c r="G5" s="14">
        <f t="shared" si="0"/>
        <v>0</v>
      </c>
      <c r="H5" s="1" t="s">
        <v>43</v>
      </c>
      <c r="I5" s="23" t="e">
        <f t="shared" si="1"/>
        <v>#DIV/0!</v>
      </c>
    </row>
    <row r="6" spans="1:9">
      <c r="A6" t="s">
        <v>28</v>
      </c>
      <c r="B6" s="3">
        <v>4</v>
      </c>
      <c r="C6" s="3">
        <v>4</v>
      </c>
      <c r="D6" s="3">
        <v>3</v>
      </c>
      <c r="E6" s="3">
        <v>1</v>
      </c>
      <c r="G6" s="14">
        <f t="shared" si="0"/>
        <v>12</v>
      </c>
      <c r="H6" s="1" t="s">
        <v>43</v>
      </c>
      <c r="I6" s="23">
        <f t="shared" si="1"/>
        <v>4.583333333333333</v>
      </c>
    </row>
    <row r="7" spans="1:9" ht="13.5" thickBot="1">
      <c r="A7" s="9" t="s">
        <v>44</v>
      </c>
      <c r="B7" s="5">
        <f>SUM(B2:B6)</f>
        <v>21</v>
      </c>
      <c r="C7" s="5">
        <f>SUM(C2:C6)</f>
        <v>23</v>
      </c>
      <c r="D7" s="5">
        <f>SUM(D2:D6)</f>
        <v>18</v>
      </c>
      <c r="E7" s="5">
        <f>SUM(E2:E6)</f>
        <v>17</v>
      </c>
      <c r="F7" s="5">
        <f>SUM(F2:F6)</f>
        <v>3</v>
      </c>
      <c r="G7" s="18">
        <f t="shared" si="0"/>
        <v>82</v>
      </c>
      <c r="H7" s="19" t="s">
        <v>43</v>
      </c>
      <c r="I7" s="24">
        <f t="shared" si="1"/>
        <v>5.7560975609756095</v>
      </c>
    </row>
    <row r="8" spans="1:9" ht="13.5" thickTop="1">
      <c r="I8" s="23"/>
    </row>
    <row r="9" spans="1:9">
      <c r="A9" t="s">
        <v>24</v>
      </c>
      <c r="B9" s="3">
        <v>10</v>
      </c>
      <c r="C9" s="3">
        <v>8</v>
      </c>
      <c r="D9" s="3">
        <v>7</v>
      </c>
      <c r="E9" s="3">
        <v>10</v>
      </c>
      <c r="G9" s="14">
        <f>SUM(B9:F9)</f>
        <v>35</v>
      </c>
      <c r="H9" s="3">
        <v>2005</v>
      </c>
      <c r="I9" s="23">
        <f>(B9*2+C9*4+D9*7+E9*10+F9*14)/G9</f>
        <v>5.7428571428571429</v>
      </c>
    </row>
    <row r="10" spans="1:9">
      <c r="A10" t="s">
        <v>25</v>
      </c>
      <c r="B10" s="3">
        <v>5</v>
      </c>
      <c r="C10" s="3">
        <v>2</v>
      </c>
      <c r="D10" s="3">
        <v>0</v>
      </c>
      <c r="E10" s="3">
        <v>1</v>
      </c>
      <c r="G10" s="14">
        <f t="shared" si="0"/>
        <v>8</v>
      </c>
      <c r="H10" s="3">
        <v>2005</v>
      </c>
      <c r="I10" s="23">
        <f t="shared" si="1"/>
        <v>3.5</v>
      </c>
    </row>
    <row r="11" spans="1:9">
      <c r="A11" t="s">
        <v>26</v>
      </c>
      <c r="C11" s="3">
        <v>2</v>
      </c>
      <c r="D11" s="3">
        <v>2</v>
      </c>
      <c r="G11" s="14">
        <f t="shared" si="0"/>
        <v>4</v>
      </c>
      <c r="H11" s="3">
        <v>2005</v>
      </c>
      <c r="I11" s="23">
        <f t="shared" si="1"/>
        <v>5.5</v>
      </c>
    </row>
    <row r="12" spans="1:9">
      <c r="A12" t="s">
        <v>27</v>
      </c>
      <c r="B12" s="3">
        <v>4</v>
      </c>
      <c r="C12" s="3">
        <v>5</v>
      </c>
      <c r="D12" s="3">
        <v>2</v>
      </c>
      <c r="E12" s="3">
        <v>4</v>
      </c>
      <c r="G12" s="14">
        <f t="shared" si="0"/>
        <v>15</v>
      </c>
      <c r="H12" s="3">
        <v>2005</v>
      </c>
      <c r="I12" s="23">
        <f t="shared" si="1"/>
        <v>5.4666666666666668</v>
      </c>
    </row>
    <row r="13" spans="1:9">
      <c r="A13" t="s">
        <v>28</v>
      </c>
      <c r="B13" s="3">
        <v>1</v>
      </c>
      <c r="C13" s="3">
        <v>2</v>
      </c>
      <c r="D13" s="3">
        <v>5</v>
      </c>
      <c r="E13" s="3">
        <v>2</v>
      </c>
      <c r="G13" s="14">
        <f t="shared" si="0"/>
        <v>10</v>
      </c>
      <c r="H13" s="3">
        <v>2005</v>
      </c>
      <c r="I13" s="23">
        <f t="shared" si="1"/>
        <v>6.5</v>
      </c>
    </row>
    <row r="14" spans="1:9" ht="13.5" thickBot="1">
      <c r="A14" s="9" t="s">
        <v>45</v>
      </c>
      <c r="B14" s="5">
        <f>SUM(B9:B13)</f>
        <v>20</v>
      </c>
      <c r="C14" s="5">
        <f>SUM(C9:C13)</f>
        <v>19</v>
      </c>
      <c r="D14" s="5">
        <f>SUM(D9:D13)</f>
        <v>16</v>
      </c>
      <c r="E14" s="5">
        <f>SUM(E9:E13)</f>
        <v>17</v>
      </c>
      <c r="F14" s="5">
        <f>SUM(F9:F13)</f>
        <v>0</v>
      </c>
      <c r="G14" s="18">
        <f t="shared" si="0"/>
        <v>72</v>
      </c>
      <c r="H14" s="5">
        <v>2005</v>
      </c>
      <c r="I14" s="24">
        <f t="shared" si="1"/>
        <v>5.5277777777777777</v>
      </c>
    </row>
    <row r="15" spans="1:9" ht="13.5" thickTop="1">
      <c r="I15" s="23"/>
    </row>
    <row r="16" spans="1:9">
      <c r="A16" t="s">
        <v>24</v>
      </c>
      <c r="B16" s="3">
        <v>21</v>
      </c>
      <c r="C16" s="3">
        <v>9</v>
      </c>
      <c r="D16" s="3">
        <v>13</v>
      </c>
      <c r="E16" s="3">
        <v>14</v>
      </c>
      <c r="F16" s="3">
        <v>4</v>
      </c>
      <c r="G16" s="14">
        <f t="shared" ref="G16:G21" si="2">SUM(B16:F16)</f>
        <v>61</v>
      </c>
      <c r="H16" s="3">
        <v>2006</v>
      </c>
      <c r="I16" s="23">
        <f t="shared" ref="I16:I21" si="3">(B16*2+C16*4+D16*7+E16*10+F16*14)/G16</f>
        <v>5.9836065573770494</v>
      </c>
    </row>
    <row r="17" spans="1:9">
      <c r="A17" t="s">
        <v>25</v>
      </c>
      <c r="B17" s="3">
        <v>3</v>
      </c>
      <c r="C17" s="3">
        <v>3</v>
      </c>
      <c r="D17" s="3">
        <v>1</v>
      </c>
      <c r="G17" s="14">
        <f t="shared" si="2"/>
        <v>7</v>
      </c>
      <c r="H17" s="3">
        <v>2006</v>
      </c>
      <c r="I17" s="23">
        <f t="shared" si="3"/>
        <v>3.5714285714285716</v>
      </c>
    </row>
    <row r="18" spans="1:9">
      <c r="A18" t="s">
        <v>26</v>
      </c>
      <c r="B18" s="3">
        <v>2</v>
      </c>
      <c r="C18" s="3">
        <v>3</v>
      </c>
      <c r="D18" s="3">
        <v>4</v>
      </c>
      <c r="G18" s="14">
        <f t="shared" si="2"/>
        <v>9</v>
      </c>
      <c r="H18" s="3">
        <v>2006</v>
      </c>
      <c r="I18" s="23">
        <f t="shared" si="3"/>
        <v>4.8888888888888893</v>
      </c>
    </row>
    <row r="19" spans="1:9">
      <c r="A19" t="s">
        <v>27</v>
      </c>
      <c r="B19" s="3">
        <v>1</v>
      </c>
      <c r="C19" s="3">
        <v>5</v>
      </c>
      <c r="D19" s="3">
        <v>2</v>
      </c>
      <c r="G19" s="14">
        <f t="shared" si="2"/>
        <v>8</v>
      </c>
      <c r="H19" s="3">
        <v>2006</v>
      </c>
      <c r="I19" s="23">
        <f t="shared" si="3"/>
        <v>4.5</v>
      </c>
    </row>
    <row r="20" spans="1:9">
      <c r="A20" t="s">
        <v>28</v>
      </c>
      <c r="B20" s="3">
        <v>1</v>
      </c>
      <c r="C20" s="3">
        <v>0</v>
      </c>
      <c r="D20" s="3">
        <v>2</v>
      </c>
      <c r="E20" s="3">
        <v>4</v>
      </c>
      <c r="F20" s="3">
        <v>2</v>
      </c>
      <c r="G20" s="14">
        <f t="shared" si="2"/>
        <v>9</v>
      </c>
      <c r="H20" s="3">
        <v>2006</v>
      </c>
      <c r="I20" s="23">
        <f t="shared" si="3"/>
        <v>9.3333333333333339</v>
      </c>
    </row>
    <row r="21" spans="1:9" ht="13.5" thickBot="1">
      <c r="A21" s="9" t="s">
        <v>46</v>
      </c>
      <c r="B21" s="5">
        <f>SUM(B16:B20)</f>
        <v>28</v>
      </c>
      <c r="C21" s="5">
        <f>SUM(C16:C20)</f>
        <v>20</v>
      </c>
      <c r="D21" s="5">
        <f>SUM(D16:D20)</f>
        <v>22</v>
      </c>
      <c r="E21" s="5">
        <f>SUM(E16:E20)</f>
        <v>18</v>
      </c>
      <c r="F21" s="5">
        <f>SUM(F16:F20)</f>
        <v>6</v>
      </c>
      <c r="G21" s="18">
        <f t="shared" si="2"/>
        <v>94</v>
      </c>
      <c r="H21" s="5">
        <v>2006</v>
      </c>
      <c r="I21" s="24">
        <f t="shared" si="3"/>
        <v>5.8936170212765955</v>
      </c>
    </row>
    <row r="22" spans="1:9" ht="13.5" thickTop="1">
      <c r="G22" s="14"/>
      <c r="I22" s="23"/>
    </row>
    <row r="23" spans="1:9">
      <c r="A23" t="s">
        <v>24</v>
      </c>
      <c r="B23" s="3">
        <v>14</v>
      </c>
      <c r="C23" s="3">
        <v>7</v>
      </c>
      <c r="D23" s="3">
        <v>14</v>
      </c>
      <c r="E23" s="3">
        <v>15</v>
      </c>
      <c r="F23" s="3">
        <v>0</v>
      </c>
      <c r="G23" s="14">
        <f t="shared" ref="G23:G28" si="4">SUM(B23:F23)</f>
        <v>50</v>
      </c>
      <c r="H23" s="3">
        <v>2007</v>
      </c>
      <c r="I23" s="23">
        <f t="shared" ref="I23:I28" si="5">(B23*2+C23*4+D23*7+E23*10+F23*14)/G23</f>
        <v>6.08</v>
      </c>
    </row>
    <row r="24" spans="1:9">
      <c r="A24" t="s">
        <v>25</v>
      </c>
      <c r="B24" s="3">
        <v>1</v>
      </c>
      <c r="C24" s="3">
        <v>4</v>
      </c>
      <c r="D24" s="3">
        <v>1</v>
      </c>
      <c r="E24" s="3">
        <v>0</v>
      </c>
      <c r="F24" s="3">
        <v>0</v>
      </c>
      <c r="G24" s="14">
        <f t="shared" si="4"/>
        <v>6</v>
      </c>
      <c r="H24" s="3">
        <v>2007</v>
      </c>
      <c r="I24" s="23">
        <f t="shared" si="5"/>
        <v>4.166666666666667</v>
      </c>
    </row>
    <row r="25" spans="1:9">
      <c r="A25" t="s">
        <v>26</v>
      </c>
      <c r="B25" s="3">
        <v>1</v>
      </c>
      <c r="C25" s="3">
        <v>0</v>
      </c>
      <c r="D25" s="3">
        <v>2</v>
      </c>
      <c r="E25" s="3">
        <v>0</v>
      </c>
      <c r="F25" s="3">
        <v>0</v>
      </c>
      <c r="G25" s="14">
        <f t="shared" si="4"/>
        <v>3</v>
      </c>
      <c r="H25" s="3">
        <v>2007</v>
      </c>
      <c r="I25" s="23">
        <f t="shared" si="5"/>
        <v>5.333333333333333</v>
      </c>
    </row>
    <row r="26" spans="1:9">
      <c r="A26" t="s">
        <v>27</v>
      </c>
      <c r="B26" s="3">
        <v>2</v>
      </c>
      <c r="C26" s="3">
        <v>5</v>
      </c>
      <c r="D26" s="3">
        <v>4</v>
      </c>
      <c r="E26" s="3">
        <v>2</v>
      </c>
      <c r="F26" s="3">
        <v>0</v>
      </c>
      <c r="G26" s="14">
        <f t="shared" si="4"/>
        <v>13</v>
      </c>
      <c r="H26" s="3">
        <v>2007</v>
      </c>
      <c r="I26" s="23">
        <f t="shared" si="5"/>
        <v>5.5384615384615383</v>
      </c>
    </row>
    <row r="27" spans="1:9">
      <c r="A27" t="s">
        <v>28</v>
      </c>
      <c r="B27" s="3">
        <v>0</v>
      </c>
      <c r="C27" s="3">
        <v>1</v>
      </c>
      <c r="D27" s="3">
        <v>6</v>
      </c>
      <c r="E27" s="3">
        <v>1</v>
      </c>
      <c r="F27" s="3">
        <v>0</v>
      </c>
      <c r="G27" s="14">
        <f t="shared" si="4"/>
        <v>8</v>
      </c>
      <c r="H27" s="3">
        <v>2007</v>
      </c>
      <c r="I27" s="23">
        <f t="shared" si="5"/>
        <v>7</v>
      </c>
    </row>
    <row r="28" spans="1:9" ht="13.5" thickBot="1">
      <c r="A28" s="9" t="s">
        <v>71</v>
      </c>
      <c r="B28" s="5">
        <f>SUM(B23:B27)</f>
        <v>18</v>
      </c>
      <c r="C28" s="5">
        <f>SUM(C23:C27)</f>
        <v>17</v>
      </c>
      <c r="D28" s="5">
        <f>SUM(D23:D27)</f>
        <v>27</v>
      </c>
      <c r="E28" s="5">
        <f>SUM(E23:E27)</f>
        <v>18</v>
      </c>
      <c r="F28" s="5">
        <f>SUM(F23:F27)</f>
        <v>0</v>
      </c>
      <c r="G28" s="18">
        <f t="shared" si="4"/>
        <v>80</v>
      </c>
      <c r="H28" s="5">
        <v>2007</v>
      </c>
      <c r="I28" s="24">
        <f t="shared" si="5"/>
        <v>5.9124999999999996</v>
      </c>
    </row>
    <row r="29" spans="1:9" ht="13.5" thickTop="1"/>
    <row r="30" spans="1:9">
      <c r="A30" t="s">
        <v>24</v>
      </c>
      <c r="B30" s="3">
        <v>11</v>
      </c>
      <c r="C30" s="3">
        <v>11</v>
      </c>
      <c r="D30" s="3">
        <v>12</v>
      </c>
      <c r="E30" s="3">
        <v>13</v>
      </c>
      <c r="F30" s="3">
        <v>5</v>
      </c>
      <c r="G30" s="14">
        <f t="shared" ref="G30:G35" si="6">SUM(B30:F30)</f>
        <v>52</v>
      </c>
      <c r="H30" s="3">
        <v>2008</v>
      </c>
      <c r="I30" s="23">
        <f t="shared" ref="I30:I35" si="7">(B30*2+C30*4+D30*7+E30*10+F30*14)/G30</f>
        <v>6.7307692307692308</v>
      </c>
    </row>
    <row r="31" spans="1:9">
      <c r="A31" t="s">
        <v>25</v>
      </c>
      <c r="B31" s="3">
        <v>1</v>
      </c>
      <c r="C31" s="3">
        <v>4</v>
      </c>
      <c r="D31" s="3">
        <v>4</v>
      </c>
      <c r="E31" s="3">
        <v>1</v>
      </c>
      <c r="F31" s="3">
        <v>0</v>
      </c>
      <c r="G31" s="14">
        <f t="shared" si="6"/>
        <v>10</v>
      </c>
      <c r="H31" s="3">
        <v>2008</v>
      </c>
      <c r="I31" s="23">
        <f t="shared" si="7"/>
        <v>5.6</v>
      </c>
    </row>
    <row r="32" spans="1:9">
      <c r="A32" t="s">
        <v>26</v>
      </c>
      <c r="B32" s="3">
        <v>6</v>
      </c>
      <c r="C32" s="3">
        <v>1</v>
      </c>
      <c r="D32" s="3">
        <v>0</v>
      </c>
      <c r="E32" s="3">
        <v>0</v>
      </c>
      <c r="F32" s="3">
        <v>0</v>
      </c>
      <c r="G32" s="14">
        <f t="shared" si="6"/>
        <v>7</v>
      </c>
      <c r="H32" s="3">
        <v>2008</v>
      </c>
      <c r="I32" s="23">
        <f t="shared" si="7"/>
        <v>2.2857142857142856</v>
      </c>
    </row>
    <row r="33" spans="1:9">
      <c r="A33" t="s">
        <v>27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14">
        <f t="shared" si="6"/>
        <v>0</v>
      </c>
      <c r="H33" s="3">
        <v>2008</v>
      </c>
      <c r="I33" s="23" t="e">
        <f t="shared" si="7"/>
        <v>#DIV/0!</v>
      </c>
    </row>
    <row r="34" spans="1:9">
      <c r="A34" t="s">
        <v>28</v>
      </c>
      <c r="B34" s="3">
        <v>1</v>
      </c>
      <c r="C34" s="3">
        <v>2</v>
      </c>
      <c r="D34" s="3">
        <v>3</v>
      </c>
      <c r="E34" s="3">
        <v>2</v>
      </c>
      <c r="F34" s="3">
        <v>2</v>
      </c>
      <c r="G34" s="14">
        <f t="shared" si="6"/>
        <v>10</v>
      </c>
      <c r="H34" s="3">
        <v>2008</v>
      </c>
      <c r="I34" s="23">
        <f t="shared" si="7"/>
        <v>7.9</v>
      </c>
    </row>
    <row r="35" spans="1:9" ht="13.5" thickBot="1">
      <c r="A35" s="9" t="s">
        <v>77</v>
      </c>
      <c r="B35" s="5">
        <f>SUM(B30:B34)</f>
        <v>19</v>
      </c>
      <c r="C35" s="5">
        <f>SUM(C30:C34)</f>
        <v>18</v>
      </c>
      <c r="D35" s="5">
        <f>SUM(D30:D34)</f>
        <v>19</v>
      </c>
      <c r="E35" s="5">
        <f>SUM(E30:E34)</f>
        <v>16</v>
      </c>
      <c r="F35" s="5">
        <f>SUM(F30:F34)</f>
        <v>7</v>
      </c>
      <c r="G35" s="18">
        <f t="shared" si="6"/>
        <v>79</v>
      </c>
      <c r="H35" s="5">
        <v>2008</v>
      </c>
      <c r="I35" s="24">
        <f t="shared" si="7"/>
        <v>6.3417721518987342</v>
      </c>
    </row>
    <row r="36" spans="1:9" ht="13.5" thickTop="1"/>
    <row r="37" spans="1:9">
      <c r="A37" t="s">
        <v>24</v>
      </c>
      <c r="B37" s="3">
        <v>8</v>
      </c>
      <c r="C37" s="3">
        <v>7</v>
      </c>
      <c r="D37" s="3">
        <v>15</v>
      </c>
      <c r="E37" s="3">
        <v>14</v>
      </c>
      <c r="F37" s="3">
        <v>3</v>
      </c>
      <c r="G37" s="14">
        <f t="shared" ref="G37:G42" si="8">SUM(B37:F37)</f>
        <v>47</v>
      </c>
      <c r="H37" s="3">
        <v>2009</v>
      </c>
      <c r="I37" s="23">
        <f t="shared" ref="I37:I42" si="9">(B37*2+C37*4+D37*7+E37*10+F37*14)/G37</f>
        <v>7.042553191489362</v>
      </c>
    </row>
    <row r="38" spans="1:9">
      <c r="A38" t="s">
        <v>25</v>
      </c>
      <c r="B38" s="3">
        <v>3</v>
      </c>
      <c r="C38" s="3">
        <v>4</v>
      </c>
      <c r="D38" s="3">
        <v>1</v>
      </c>
      <c r="E38" s="3">
        <v>1</v>
      </c>
      <c r="F38" s="3">
        <v>0</v>
      </c>
      <c r="G38" s="14">
        <f t="shared" si="8"/>
        <v>9</v>
      </c>
      <c r="H38" s="3">
        <v>2009</v>
      </c>
      <c r="I38" s="23">
        <f t="shared" si="9"/>
        <v>4.333333333333333</v>
      </c>
    </row>
    <row r="39" spans="1:9">
      <c r="A39" t="s">
        <v>26</v>
      </c>
      <c r="B39" s="3">
        <v>1</v>
      </c>
      <c r="C39" s="3">
        <v>2</v>
      </c>
      <c r="D39" s="3">
        <v>0</v>
      </c>
      <c r="E39" s="3">
        <v>0</v>
      </c>
      <c r="F39" s="3">
        <v>0</v>
      </c>
      <c r="G39" s="14">
        <f t="shared" si="8"/>
        <v>3</v>
      </c>
      <c r="H39" s="3">
        <v>2009</v>
      </c>
      <c r="I39" s="23">
        <f t="shared" si="9"/>
        <v>3.3333333333333335</v>
      </c>
    </row>
    <row r="40" spans="1:9">
      <c r="A40" t="s">
        <v>27</v>
      </c>
      <c r="B40" s="3">
        <v>2</v>
      </c>
      <c r="C40" s="3">
        <v>8</v>
      </c>
      <c r="D40" s="3">
        <v>5</v>
      </c>
      <c r="E40" s="3">
        <v>3</v>
      </c>
      <c r="F40" s="3">
        <v>0</v>
      </c>
      <c r="G40" s="14">
        <f t="shared" si="8"/>
        <v>18</v>
      </c>
      <c r="H40" s="3">
        <v>2009</v>
      </c>
      <c r="I40" s="23">
        <f t="shared" si="9"/>
        <v>5.6111111111111107</v>
      </c>
    </row>
    <row r="41" spans="1:9">
      <c r="A41" t="s">
        <v>28</v>
      </c>
      <c r="B41" s="3">
        <v>0</v>
      </c>
      <c r="C41" s="3">
        <v>0</v>
      </c>
      <c r="D41" s="3">
        <v>3</v>
      </c>
      <c r="E41" s="3">
        <v>2</v>
      </c>
      <c r="F41" s="3">
        <v>0</v>
      </c>
      <c r="G41" s="14">
        <f t="shared" si="8"/>
        <v>5</v>
      </c>
      <c r="H41" s="3">
        <v>2009</v>
      </c>
      <c r="I41" s="23">
        <f t="shared" si="9"/>
        <v>8.1999999999999993</v>
      </c>
    </row>
    <row r="42" spans="1:9" ht="13.5" thickBot="1">
      <c r="A42" s="9" t="s">
        <v>85</v>
      </c>
      <c r="B42" s="5">
        <f>SUM(B37:B41)</f>
        <v>14</v>
      </c>
      <c r="C42" s="5">
        <f>SUM(C37:C41)</f>
        <v>21</v>
      </c>
      <c r="D42" s="5">
        <f>SUM(D37:D41)</f>
        <v>24</v>
      </c>
      <c r="E42" s="5">
        <f>SUM(E37:E41)</f>
        <v>20</v>
      </c>
      <c r="F42" s="5">
        <f>SUM(F37:F41)</f>
        <v>3</v>
      </c>
      <c r="G42" s="18">
        <f t="shared" si="8"/>
        <v>82</v>
      </c>
      <c r="H42" s="5">
        <v>2009</v>
      </c>
      <c r="I42" s="24">
        <f t="shared" si="9"/>
        <v>6.3658536585365857</v>
      </c>
    </row>
    <row r="43" spans="1:9" ht="13.5" thickTop="1"/>
    <row r="44" spans="1:9">
      <c r="A44" t="s">
        <v>24</v>
      </c>
      <c r="B44" s="3">
        <v>5</v>
      </c>
      <c r="C44" s="3">
        <v>6</v>
      </c>
      <c r="D44" s="3">
        <v>4</v>
      </c>
      <c r="E44" s="3">
        <v>6</v>
      </c>
      <c r="F44" s="3">
        <v>4</v>
      </c>
      <c r="G44" s="14">
        <f t="shared" ref="G44:G49" si="10">SUM(B44:F44)</f>
        <v>25</v>
      </c>
      <c r="H44" s="3">
        <v>2010</v>
      </c>
      <c r="I44" s="23">
        <f t="shared" ref="I44:I49" si="11">(B44*2+C44*4+D44*7+E44*10+F44*14)/G44</f>
        <v>7.12</v>
      </c>
    </row>
    <row r="45" spans="1:9">
      <c r="A45" t="s">
        <v>25</v>
      </c>
      <c r="B45" s="3">
        <v>0</v>
      </c>
      <c r="C45" s="3">
        <v>2</v>
      </c>
      <c r="D45" s="3">
        <v>0</v>
      </c>
      <c r="E45" s="3">
        <v>0</v>
      </c>
      <c r="F45" s="3">
        <v>0</v>
      </c>
      <c r="G45" s="14">
        <f t="shared" si="10"/>
        <v>2</v>
      </c>
      <c r="H45" s="3">
        <v>2010</v>
      </c>
      <c r="I45" s="23">
        <f t="shared" si="11"/>
        <v>4</v>
      </c>
    </row>
    <row r="46" spans="1:9">
      <c r="A46" t="s">
        <v>26</v>
      </c>
      <c r="B46" s="3">
        <v>5</v>
      </c>
      <c r="C46" s="3">
        <v>0</v>
      </c>
      <c r="D46" s="3">
        <v>0</v>
      </c>
      <c r="E46" s="3">
        <v>1</v>
      </c>
      <c r="F46" s="3">
        <v>0</v>
      </c>
      <c r="G46" s="14">
        <f t="shared" si="10"/>
        <v>6</v>
      </c>
      <c r="H46" s="3">
        <v>2010</v>
      </c>
      <c r="I46" s="23">
        <f t="shared" si="11"/>
        <v>3.3333333333333335</v>
      </c>
    </row>
    <row r="47" spans="1:9">
      <c r="A47" t="s">
        <v>27</v>
      </c>
      <c r="B47" s="3">
        <v>3</v>
      </c>
      <c r="C47" s="3">
        <v>6</v>
      </c>
      <c r="D47" s="3">
        <v>4</v>
      </c>
      <c r="E47" s="3">
        <v>2</v>
      </c>
      <c r="F47" s="3">
        <v>0</v>
      </c>
      <c r="G47" s="14">
        <f t="shared" si="10"/>
        <v>15</v>
      </c>
      <c r="H47" s="3">
        <v>2010</v>
      </c>
      <c r="I47" s="23">
        <f t="shared" si="11"/>
        <v>5.2</v>
      </c>
    </row>
    <row r="48" spans="1:9">
      <c r="A48" t="s">
        <v>28</v>
      </c>
      <c r="B48" s="3">
        <v>2</v>
      </c>
      <c r="C48" s="3">
        <v>2</v>
      </c>
      <c r="D48" s="3">
        <v>2</v>
      </c>
      <c r="E48" s="3">
        <v>0</v>
      </c>
      <c r="F48" s="3">
        <v>1</v>
      </c>
      <c r="G48" s="14">
        <f t="shared" si="10"/>
        <v>7</v>
      </c>
      <c r="H48" s="3">
        <v>2010</v>
      </c>
      <c r="I48" s="23">
        <f t="shared" si="11"/>
        <v>5.7142857142857144</v>
      </c>
    </row>
    <row r="49" spans="1:9" ht="13.5" thickBot="1">
      <c r="A49" s="9" t="s">
        <v>91</v>
      </c>
      <c r="B49" s="5">
        <f>SUM(B44:B48)</f>
        <v>15</v>
      </c>
      <c r="C49" s="5">
        <f>SUM(C44:C48)</f>
        <v>16</v>
      </c>
      <c r="D49" s="5">
        <f>SUM(D44:D48)</f>
        <v>10</v>
      </c>
      <c r="E49" s="5">
        <f>SUM(E44:E48)</f>
        <v>9</v>
      </c>
      <c r="F49" s="5">
        <f>SUM(F44:F48)</f>
        <v>5</v>
      </c>
      <c r="G49" s="18">
        <f t="shared" si="10"/>
        <v>55</v>
      </c>
      <c r="H49" s="5">
        <v>2010</v>
      </c>
      <c r="I49" s="24">
        <f t="shared" si="11"/>
        <v>5.8909090909090907</v>
      </c>
    </row>
    <row r="50" spans="1:9" ht="13.5" thickTop="1"/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50"/>
  <sheetViews>
    <sheetView workbookViewId="0">
      <pane ySplit="1" topLeftCell="A20" activePane="bottomLeft" state="frozen"/>
      <selection pane="bottomLeft" activeCell="I46" sqref="I46"/>
    </sheetView>
  </sheetViews>
  <sheetFormatPr defaultColWidth="11.42578125" defaultRowHeight="12.75"/>
  <cols>
    <col min="1" max="1" width="20" bestFit="1" customWidth="1"/>
    <col min="2" max="2" width="7.5703125" style="3" customWidth="1"/>
    <col min="3" max="3" width="6.7109375" style="3" customWidth="1"/>
    <col min="4" max="4" width="6.5703125" style="3" customWidth="1"/>
    <col min="5" max="5" width="7.42578125" style="3" customWidth="1"/>
    <col min="6" max="6" width="6.7109375" style="3" customWidth="1"/>
    <col min="7" max="7" width="8" style="3" customWidth="1"/>
    <col min="8" max="8" width="6.85546875" style="3" customWidth="1"/>
    <col min="9" max="9" width="7.5703125" customWidth="1"/>
  </cols>
  <sheetData>
    <row r="1" spans="1:9" s="1" customFormat="1" ht="18">
      <c r="A1" s="6" t="s">
        <v>39</v>
      </c>
      <c r="B1" s="7">
        <v>2</v>
      </c>
      <c r="C1" s="7" t="s">
        <v>0</v>
      </c>
      <c r="D1" s="7" t="s">
        <v>1</v>
      </c>
      <c r="E1" s="7" t="s">
        <v>2</v>
      </c>
      <c r="F1" s="7" t="s">
        <v>3</v>
      </c>
      <c r="G1" s="10" t="s">
        <v>9</v>
      </c>
      <c r="H1" s="8" t="s">
        <v>42</v>
      </c>
      <c r="I1" s="10" t="s">
        <v>64</v>
      </c>
    </row>
    <row r="2" spans="1:9">
      <c r="A2" t="s">
        <v>29</v>
      </c>
      <c r="C2" s="3">
        <v>2</v>
      </c>
      <c r="D2" s="3">
        <v>4</v>
      </c>
      <c r="G2" s="14">
        <f>SUM(B2:F2)</f>
        <v>6</v>
      </c>
      <c r="H2" s="3">
        <v>2004</v>
      </c>
      <c r="I2" s="23">
        <f t="shared" ref="I2:I7" si="0">(B2*2+C2*4+D2*7+E2*10+F2*14)/G2</f>
        <v>6</v>
      </c>
    </row>
    <row r="3" spans="1:9">
      <c r="A3" t="s">
        <v>30</v>
      </c>
      <c r="B3" s="3">
        <v>1</v>
      </c>
      <c r="C3" s="3">
        <v>1</v>
      </c>
      <c r="E3" s="3">
        <v>1</v>
      </c>
      <c r="G3" s="14">
        <f t="shared" ref="G3:G14" si="1">SUM(B3:F3)</f>
        <v>3</v>
      </c>
      <c r="H3" s="3">
        <v>2004</v>
      </c>
      <c r="I3" s="23">
        <f t="shared" si="0"/>
        <v>5.333333333333333</v>
      </c>
    </row>
    <row r="4" spans="1:9">
      <c r="A4" t="s">
        <v>31</v>
      </c>
      <c r="C4" s="3">
        <v>3</v>
      </c>
      <c r="D4" s="3">
        <v>4</v>
      </c>
      <c r="E4" s="3">
        <v>2</v>
      </c>
      <c r="G4" s="14">
        <f t="shared" si="1"/>
        <v>9</v>
      </c>
      <c r="H4" s="3">
        <v>2004</v>
      </c>
      <c r="I4" s="23">
        <f t="shared" si="0"/>
        <v>6.666666666666667</v>
      </c>
    </row>
    <row r="5" spans="1:9">
      <c r="A5" t="s">
        <v>40</v>
      </c>
      <c r="C5" s="3">
        <v>1</v>
      </c>
      <c r="D5" s="3">
        <v>1</v>
      </c>
      <c r="G5" s="14">
        <f t="shared" si="1"/>
        <v>2</v>
      </c>
      <c r="H5" s="3">
        <v>2004</v>
      </c>
      <c r="I5" s="23">
        <f t="shared" si="0"/>
        <v>5.5</v>
      </c>
    </row>
    <row r="6" spans="1:9">
      <c r="A6" t="s">
        <v>32</v>
      </c>
      <c r="C6" s="3">
        <v>2</v>
      </c>
      <c r="D6" s="3">
        <v>3</v>
      </c>
      <c r="E6" s="3">
        <v>3</v>
      </c>
      <c r="G6" s="14">
        <f t="shared" si="1"/>
        <v>8</v>
      </c>
      <c r="H6" s="3">
        <v>2004</v>
      </c>
      <c r="I6" s="23">
        <f t="shared" si="0"/>
        <v>7.375</v>
      </c>
    </row>
    <row r="7" spans="1:9" ht="13.5" thickBot="1">
      <c r="A7" s="9" t="s">
        <v>41</v>
      </c>
      <c r="B7" s="5">
        <f>SUM(B2:B6)</f>
        <v>1</v>
      </c>
      <c r="C7" s="5">
        <f>SUM(C2:C6)</f>
        <v>9</v>
      </c>
      <c r="D7" s="5">
        <f>SUM(D2:D6)</f>
        <v>12</v>
      </c>
      <c r="E7" s="5">
        <f>SUM(E2:E6)</f>
        <v>6</v>
      </c>
      <c r="F7" s="5">
        <f>SUM(F2:F6)</f>
        <v>0</v>
      </c>
      <c r="G7" s="18">
        <f t="shared" si="1"/>
        <v>28</v>
      </c>
      <c r="H7" s="5">
        <v>2004</v>
      </c>
      <c r="I7" s="24">
        <f t="shared" si="0"/>
        <v>6.5</v>
      </c>
    </row>
    <row r="8" spans="1:9" ht="13.5" thickTop="1">
      <c r="I8" s="23"/>
    </row>
    <row r="9" spans="1:9">
      <c r="A9" t="s">
        <v>29</v>
      </c>
      <c r="B9" s="3">
        <v>1</v>
      </c>
      <c r="C9" s="3">
        <v>1</v>
      </c>
      <c r="D9" s="3">
        <v>6</v>
      </c>
      <c r="G9" s="14">
        <f>SUM(B9:F9)</f>
        <v>8</v>
      </c>
      <c r="H9" s="3">
        <v>2005</v>
      </c>
      <c r="I9" s="23">
        <f>(B9*2+C9*4+D9*7+E9*10+F9*14)/G9</f>
        <v>6</v>
      </c>
    </row>
    <row r="10" spans="1:9">
      <c r="A10" t="s">
        <v>30</v>
      </c>
      <c r="B10" s="3">
        <v>1</v>
      </c>
      <c r="C10" s="3">
        <v>1</v>
      </c>
      <c r="D10" s="3">
        <v>0</v>
      </c>
      <c r="E10" s="3">
        <v>1</v>
      </c>
      <c r="G10" s="14">
        <f t="shared" si="1"/>
        <v>3</v>
      </c>
      <c r="H10" s="3">
        <v>2005</v>
      </c>
      <c r="I10" s="23">
        <f>(B10*2+C10*4+D10*7+E10*10+F10*14)/G10</f>
        <v>5.333333333333333</v>
      </c>
    </row>
    <row r="11" spans="1:9">
      <c r="A11" t="s">
        <v>31</v>
      </c>
      <c r="B11" s="3">
        <v>1</v>
      </c>
      <c r="C11" s="3">
        <v>0</v>
      </c>
      <c r="D11" s="3">
        <v>1</v>
      </c>
      <c r="E11" s="3">
        <v>2</v>
      </c>
      <c r="F11" s="3">
        <v>1</v>
      </c>
      <c r="G11" s="14">
        <f t="shared" si="1"/>
        <v>5</v>
      </c>
      <c r="H11" s="3">
        <v>2005</v>
      </c>
      <c r="I11" s="23">
        <f t="shared" ref="I11:I21" si="2">(B11*2+C11*4+D11*7+E11*10+F11*14)/G11</f>
        <v>8.6</v>
      </c>
    </row>
    <row r="12" spans="1:9">
      <c r="A12" t="s">
        <v>34</v>
      </c>
      <c r="B12" s="3">
        <v>2</v>
      </c>
      <c r="C12" s="3">
        <v>1</v>
      </c>
      <c r="D12" s="3">
        <v>1</v>
      </c>
      <c r="G12" s="14">
        <f t="shared" si="1"/>
        <v>4</v>
      </c>
      <c r="H12" s="3">
        <v>2005</v>
      </c>
      <c r="I12" s="23">
        <f t="shared" si="2"/>
        <v>3.75</v>
      </c>
    </row>
    <row r="13" spans="1:9">
      <c r="A13" t="s">
        <v>32</v>
      </c>
      <c r="B13" s="3">
        <v>1</v>
      </c>
      <c r="C13" s="3">
        <v>4</v>
      </c>
      <c r="D13" s="3">
        <v>1</v>
      </c>
      <c r="E13" s="3">
        <v>1</v>
      </c>
      <c r="F13" s="3">
        <v>1</v>
      </c>
      <c r="G13" s="14">
        <f t="shared" si="1"/>
        <v>8</v>
      </c>
      <c r="H13" s="3">
        <v>2005</v>
      </c>
      <c r="I13" s="23">
        <f t="shared" si="2"/>
        <v>6.125</v>
      </c>
    </row>
    <row r="14" spans="1:9" ht="13.5" thickBot="1">
      <c r="A14" s="9" t="s">
        <v>38</v>
      </c>
      <c r="B14" s="5">
        <f>SUM(B9:B13)</f>
        <v>6</v>
      </c>
      <c r="C14" s="5">
        <f>SUM(C9:C13)</f>
        <v>7</v>
      </c>
      <c r="D14" s="5">
        <f>SUM(D9:D13)</f>
        <v>9</v>
      </c>
      <c r="E14" s="5">
        <f>SUM(E9:E13)</f>
        <v>4</v>
      </c>
      <c r="F14" s="5">
        <f>SUM(F9:F13)</f>
        <v>2</v>
      </c>
      <c r="G14" s="18">
        <f t="shared" si="1"/>
        <v>28</v>
      </c>
      <c r="H14" s="5">
        <v>2005</v>
      </c>
      <c r="I14" s="24">
        <f t="shared" si="2"/>
        <v>6.1071428571428568</v>
      </c>
    </row>
    <row r="15" spans="1:9" ht="13.5" thickTop="1">
      <c r="G15" s="14"/>
    </row>
    <row r="16" spans="1:9">
      <c r="A16" t="s">
        <v>29</v>
      </c>
      <c r="B16" s="3">
        <v>3</v>
      </c>
      <c r="C16" s="3">
        <v>1</v>
      </c>
      <c r="D16" s="3">
        <v>2</v>
      </c>
      <c r="E16" s="3">
        <v>0</v>
      </c>
      <c r="F16" s="3">
        <v>1</v>
      </c>
      <c r="G16" s="14">
        <f t="shared" ref="G16:G21" si="3">SUM(B16:F16)</f>
        <v>7</v>
      </c>
      <c r="H16" s="3">
        <v>2006</v>
      </c>
      <c r="I16" s="23">
        <f t="shared" si="2"/>
        <v>5.4285714285714288</v>
      </c>
    </row>
    <row r="17" spans="1:9">
      <c r="A17" t="s">
        <v>30</v>
      </c>
      <c r="B17" s="3">
        <v>1</v>
      </c>
      <c r="C17" s="3">
        <v>2</v>
      </c>
      <c r="D17" s="3">
        <v>1</v>
      </c>
      <c r="G17" s="14">
        <f t="shared" si="3"/>
        <v>4</v>
      </c>
      <c r="H17" s="3">
        <v>2006</v>
      </c>
      <c r="I17" s="23">
        <f t="shared" si="2"/>
        <v>4.25</v>
      </c>
    </row>
    <row r="18" spans="1:9">
      <c r="A18" t="s">
        <v>31</v>
      </c>
      <c r="C18" s="3">
        <v>6</v>
      </c>
      <c r="G18" s="14">
        <f t="shared" si="3"/>
        <v>6</v>
      </c>
      <c r="H18" s="3">
        <v>2006</v>
      </c>
      <c r="I18" s="23">
        <f t="shared" si="2"/>
        <v>4</v>
      </c>
    </row>
    <row r="19" spans="1:9">
      <c r="A19" t="s">
        <v>34</v>
      </c>
      <c r="C19" s="3">
        <v>1</v>
      </c>
      <c r="F19" s="3">
        <v>1</v>
      </c>
      <c r="G19" s="14">
        <f t="shared" si="3"/>
        <v>2</v>
      </c>
      <c r="H19" s="3">
        <v>2006</v>
      </c>
      <c r="I19" s="23">
        <f t="shared" si="2"/>
        <v>9</v>
      </c>
    </row>
    <row r="20" spans="1:9">
      <c r="A20" t="s">
        <v>32</v>
      </c>
      <c r="B20" s="3">
        <v>2</v>
      </c>
      <c r="C20" s="3">
        <v>1</v>
      </c>
      <c r="E20" s="3">
        <v>1</v>
      </c>
      <c r="G20" s="14">
        <f t="shared" si="3"/>
        <v>4</v>
      </c>
      <c r="H20" s="3">
        <v>2006</v>
      </c>
      <c r="I20" s="23">
        <f t="shared" si="2"/>
        <v>4.5</v>
      </c>
    </row>
    <row r="21" spans="1:9" ht="13.5" thickBot="1">
      <c r="A21" s="9" t="s">
        <v>37</v>
      </c>
      <c r="B21" s="5">
        <f>SUM(B16:B20)</f>
        <v>6</v>
      </c>
      <c r="C21" s="5">
        <f>SUM(C16:C20)</f>
        <v>11</v>
      </c>
      <c r="D21" s="5">
        <f>SUM(D16:D20)</f>
        <v>3</v>
      </c>
      <c r="E21" s="5">
        <f>SUM(E16:E20)</f>
        <v>1</v>
      </c>
      <c r="F21" s="5">
        <f>SUM(F16:F20)</f>
        <v>2</v>
      </c>
      <c r="G21" s="18">
        <f t="shared" si="3"/>
        <v>23</v>
      </c>
      <c r="H21" s="5">
        <v>2006</v>
      </c>
      <c r="I21" s="24">
        <f t="shared" si="2"/>
        <v>5</v>
      </c>
    </row>
    <row r="22" spans="1:9" ht="13.5" thickTop="1">
      <c r="I22" s="23"/>
    </row>
    <row r="23" spans="1:9">
      <c r="A23" t="s">
        <v>29</v>
      </c>
      <c r="B23" s="3">
        <v>1</v>
      </c>
      <c r="C23" s="3">
        <v>2</v>
      </c>
      <c r="D23" s="3">
        <v>4</v>
      </c>
      <c r="E23" s="3">
        <v>1</v>
      </c>
      <c r="F23" s="3">
        <v>0</v>
      </c>
      <c r="G23" s="14">
        <f t="shared" ref="G23:G28" si="4">SUM(B23:F23)</f>
        <v>8</v>
      </c>
      <c r="H23" s="3">
        <v>2007</v>
      </c>
      <c r="I23" s="23">
        <f t="shared" ref="I23:I28" si="5">(B23*2+C23*4+D23*7+E23*10+F23*14)/G23</f>
        <v>6</v>
      </c>
    </row>
    <row r="24" spans="1:9">
      <c r="A24" t="s">
        <v>30</v>
      </c>
      <c r="B24" s="3">
        <v>0</v>
      </c>
      <c r="C24" s="3">
        <v>3</v>
      </c>
      <c r="D24" s="3">
        <v>3</v>
      </c>
      <c r="E24" s="3">
        <v>0</v>
      </c>
      <c r="F24" s="3">
        <v>0</v>
      </c>
      <c r="G24" s="14">
        <f t="shared" si="4"/>
        <v>6</v>
      </c>
      <c r="H24" s="3">
        <v>2007</v>
      </c>
      <c r="I24" s="23">
        <f t="shared" si="5"/>
        <v>5.5</v>
      </c>
    </row>
    <row r="25" spans="1:9">
      <c r="A25" t="s">
        <v>31</v>
      </c>
      <c r="B25" s="3">
        <v>1</v>
      </c>
      <c r="C25" s="3">
        <v>3</v>
      </c>
      <c r="D25" s="3">
        <v>2</v>
      </c>
      <c r="E25" s="3">
        <v>1</v>
      </c>
      <c r="F25" s="3">
        <v>0</v>
      </c>
      <c r="G25" s="14">
        <f t="shared" si="4"/>
        <v>7</v>
      </c>
      <c r="H25" s="3">
        <v>2007</v>
      </c>
      <c r="I25" s="23">
        <f t="shared" si="5"/>
        <v>5.4285714285714288</v>
      </c>
    </row>
    <row r="26" spans="1:9">
      <c r="A26" t="s">
        <v>34</v>
      </c>
      <c r="B26" s="3">
        <v>0</v>
      </c>
      <c r="C26" s="3">
        <v>1</v>
      </c>
      <c r="D26" s="3">
        <v>4</v>
      </c>
      <c r="E26" s="3">
        <v>1</v>
      </c>
      <c r="F26" s="3">
        <v>0</v>
      </c>
      <c r="G26" s="14">
        <f t="shared" si="4"/>
        <v>6</v>
      </c>
      <c r="H26" s="3">
        <v>2007</v>
      </c>
      <c r="I26" s="23">
        <f t="shared" si="5"/>
        <v>7</v>
      </c>
    </row>
    <row r="27" spans="1:9">
      <c r="A27" t="s">
        <v>32</v>
      </c>
      <c r="B27" s="3">
        <v>4</v>
      </c>
      <c r="C27" s="3">
        <v>0</v>
      </c>
      <c r="D27" s="3">
        <v>2</v>
      </c>
      <c r="E27" s="3">
        <v>2</v>
      </c>
      <c r="F27" s="3">
        <v>0</v>
      </c>
      <c r="G27" s="14">
        <f t="shared" si="4"/>
        <v>8</v>
      </c>
      <c r="H27" s="3">
        <v>2007</v>
      </c>
      <c r="I27" s="23">
        <f t="shared" si="5"/>
        <v>5.25</v>
      </c>
    </row>
    <row r="28" spans="1:9" ht="13.5" thickBot="1">
      <c r="A28" s="9" t="s">
        <v>72</v>
      </c>
      <c r="B28" s="5">
        <f>SUM(B23:B27)</f>
        <v>6</v>
      </c>
      <c r="C28" s="5">
        <f>SUM(C23:C27)</f>
        <v>9</v>
      </c>
      <c r="D28" s="5">
        <f>SUM(D23:D27)</f>
        <v>15</v>
      </c>
      <c r="E28" s="5">
        <f>SUM(E23:E27)</f>
        <v>5</v>
      </c>
      <c r="F28" s="5">
        <f>SUM(F23:F27)</f>
        <v>0</v>
      </c>
      <c r="G28" s="18">
        <f t="shared" si="4"/>
        <v>35</v>
      </c>
      <c r="H28" s="5">
        <v>2007</v>
      </c>
      <c r="I28" s="24">
        <f t="shared" si="5"/>
        <v>5.8</v>
      </c>
    </row>
    <row r="29" spans="1:9" ht="13.5" thickTop="1"/>
    <row r="30" spans="1:9">
      <c r="A30" t="s">
        <v>29</v>
      </c>
      <c r="B30" s="3">
        <v>0</v>
      </c>
      <c r="C30" s="3">
        <v>1</v>
      </c>
      <c r="D30" s="3">
        <v>3</v>
      </c>
      <c r="E30" s="3">
        <v>0</v>
      </c>
      <c r="F30" s="3">
        <v>0</v>
      </c>
      <c r="G30" s="14">
        <f t="shared" ref="G30:G35" si="6">SUM(B30:F30)</f>
        <v>4</v>
      </c>
      <c r="H30" s="3">
        <v>2008</v>
      </c>
      <c r="I30" s="23">
        <f t="shared" ref="I30:I35" si="7">(B30*2+C30*4+D30*7+E30*10+F30*14)/G30</f>
        <v>6.25</v>
      </c>
    </row>
    <row r="31" spans="1:9">
      <c r="A31" t="s">
        <v>30</v>
      </c>
      <c r="B31" s="3">
        <v>3</v>
      </c>
      <c r="C31" s="3">
        <v>1</v>
      </c>
      <c r="D31" s="3">
        <v>4</v>
      </c>
      <c r="E31" s="3">
        <v>0</v>
      </c>
      <c r="F31" s="3">
        <v>2</v>
      </c>
      <c r="G31" s="14">
        <f t="shared" si="6"/>
        <v>10</v>
      </c>
      <c r="H31" s="3">
        <v>2008</v>
      </c>
      <c r="I31" s="23">
        <f t="shared" si="7"/>
        <v>6.6</v>
      </c>
    </row>
    <row r="32" spans="1:9">
      <c r="A32" t="s">
        <v>31</v>
      </c>
      <c r="B32" s="3">
        <v>1</v>
      </c>
      <c r="C32" s="3">
        <v>4</v>
      </c>
      <c r="D32" s="3">
        <v>4</v>
      </c>
      <c r="E32" s="3">
        <v>0</v>
      </c>
      <c r="F32" s="3">
        <v>0</v>
      </c>
      <c r="G32" s="14">
        <f t="shared" si="6"/>
        <v>9</v>
      </c>
      <c r="H32" s="3">
        <v>2008</v>
      </c>
      <c r="I32" s="23">
        <f t="shared" si="7"/>
        <v>5.1111111111111107</v>
      </c>
    </row>
    <row r="33" spans="1:9">
      <c r="A33" t="s">
        <v>34</v>
      </c>
      <c r="B33" s="3">
        <v>1</v>
      </c>
      <c r="C33" s="3">
        <v>0</v>
      </c>
      <c r="D33" s="3">
        <v>3</v>
      </c>
      <c r="E33" s="3">
        <v>2</v>
      </c>
      <c r="F33" s="3">
        <v>0</v>
      </c>
      <c r="G33" s="14">
        <f t="shared" si="6"/>
        <v>6</v>
      </c>
      <c r="H33" s="3">
        <v>2008</v>
      </c>
      <c r="I33" s="23">
        <f t="shared" si="7"/>
        <v>7.166666666666667</v>
      </c>
    </row>
    <row r="34" spans="1:9">
      <c r="A34" t="s">
        <v>32</v>
      </c>
      <c r="B34" s="3">
        <v>0</v>
      </c>
      <c r="C34" s="3">
        <v>0</v>
      </c>
      <c r="D34" s="3">
        <v>2</v>
      </c>
      <c r="E34" s="3">
        <v>0</v>
      </c>
      <c r="F34" s="3">
        <v>0</v>
      </c>
      <c r="G34" s="14">
        <f t="shared" si="6"/>
        <v>2</v>
      </c>
      <c r="H34" s="3">
        <v>2008</v>
      </c>
      <c r="I34" s="23">
        <f t="shared" si="7"/>
        <v>7</v>
      </c>
    </row>
    <row r="35" spans="1:9" ht="13.5" thickBot="1">
      <c r="A35" s="9" t="s">
        <v>78</v>
      </c>
      <c r="B35" s="5">
        <f>SUM(B30:B34)</f>
        <v>5</v>
      </c>
      <c r="C35" s="5">
        <f>SUM(C30:C34)</f>
        <v>6</v>
      </c>
      <c r="D35" s="5">
        <f>SUM(D30:D34)</f>
        <v>16</v>
      </c>
      <c r="E35" s="5">
        <f>SUM(E30:E34)</f>
        <v>2</v>
      </c>
      <c r="F35" s="5">
        <f>SUM(F30:F34)</f>
        <v>2</v>
      </c>
      <c r="G35" s="18">
        <f t="shared" si="6"/>
        <v>31</v>
      </c>
      <c r="H35" s="5">
        <v>2008</v>
      </c>
      <c r="I35" s="24">
        <f t="shared" si="7"/>
        <v>6.258064516129032</v>
      </c>
    </row>
    <row r="36" spans="1:9" ht="13.5" thickTop="1"/>
    <row r="37" spans="1:9">
      <c r="A37" t="s">
        <v>29</v>
      </c>
      <c r="B37" s="3">
        <v>1</v>
      </c>
      <c r="C37" s="3">
        <v>4</v>
      </c>
      <c r="D37" s="3">
        <v>7</v>
      </c>
      <c r="E37" s="3">
        <v>5</v>
      </c>
      <c r="F37" s="3">
        <v>0</v>
      </c>
      <c r="G37" s="14">
        <f t="shared" ref="G37:G42" si="8">SUM(B37:F37)</f>
        <v>17</v>
      </c>
      <c r="H37" s="3">
        <v>2009</v>
      </c>
      <c r="I37" s="23">
        <f t="shared" ref="I37:I42" si="9">(B37*2+C37*4+D37*7+E37*10+F37*14)/G37</f>
        <v>6.882352941176471</v>
      </c>
    </row>
    <row r="38" spans="1:9">
      <c r="A38" t="s">
        <v>30</v>
      </c>
      <c r="B38" s="3">
        <v>0</v>
      </c>
      <c r="C38" s="3">
        <v>6</v>
      </c>
      <c r="D38" s="3">
        <v>3</v>
      </c>
      <c r="E38" s="3">
        <v>1</v>
      </c>
      <c r="F38" s="3">
        <v>0</v>
      </c>
      <c r="G38" s="14">
        <f t="shared" si="8"/>
        <v>10</v>
      </c>
      <c r="H38" s="3">
        <v>2009</v>
      </c>
      <c r="I38" s="23">
        <f t="shared" si="9"/>
        <v>5.5</v>
      </c>
    </row>
    <row r="39" spans="1:9">
      <c r="A39" t="s">
        <v>31</v>
      </c>
      <c r="B39" s="3">
        <v>5</v>
      </c>
      <c r="C39" s="3">
        <v>4</v>
      </c>
      <c r="D39" s="3">
        <v>6</v>
      </c>
      <c r="E39" s="3">
        <v>0</v>
      </c>
      <c r="F39" s="3">
        <v>1</v>
      </c>
      <c r="G39" s="14">
        <f t="shared" si="8"/>
        <v>16</v>
      </c>
      <c r="H39" s="3">
        <v>2009</v>
      </c>
      <c r="I39" s="23">
        <f t="shared" si="9"/>
        <v>5.125</v>
      </c>
    </row>
    <row r="40" spans="1:9">
      <c r="A40" t="s">
        <v>34</v>
      </c>
      <c r="B40" s="3">
        <v>0</v>
      </c>
      <c r="C40" s="3">
        <v>1</v>
      </c>
      <c r="D40" s="3">
        <v>4</v>
      </c>
      <c r="E40" s="3">
        <v>1</v>
      </c>
      <c r="F40" s="3">
        <v>1</v>
      </c>
      <c r="G40" s="14">
        <f t="shared" si="8"/>
        <v>7</v>
      </c>
      <c r="H40" s="3">
        <v>2009</v>
      </c>
      <c r="I40" s="23">
        <f t="shared" si="9"/>
        <v>8</v>
      </c>
    </row>
    <row r="41" spans="1:9">
      <c r="A41" t="s">
        <v>32</v>
      </c>
      <c r="B41" s="3">
        <v>0</v>
      </c>
      <c r="C41" s="3">
        <v>4</v>
      </c>
      <c r="D41" s="3">
        <v>3</v>
      </c>
      <c r="E41" s="3">
        <v>0</v>
      </c>
      <c r="F41" s="3">
        <v>0</v>
      </c>
      <c r="G41" s="14">
        <f t="shared" si="8"/>
        <v>7</v>
      </c>
      <c r="H41" s="3">
        <v>2009</v>
      </c>
      <c r="I41" s="23">
        <f t="shared" si="9"/>
        <v>5.2857142857142856</v>
      </c>
    </row>
    <row r="42" spans="1:9" ht="13.5" thickBot="1">
      <c r="A42" s="9" t="s">
        <v>86</v>
      </c>
      <c r="B42" s="5">
        <f>SUM(B37:B41)</f>
        <v>6</v>
      </c>
      <c r="C42" s="5">
        <f>SUM(C37:C41)</f>
        <v>19</v>
      </c>
      <c r="D42" s="5">
        <f>SUM(D37:D41)</f>
        <v>23</v>
      </c>
      <c r="E42" s="5">
        <f>SUM(E37:E41)</f>
        <v>7</v>
      </c>
      <c r="F42" s="5">
        <f>SUM(F37:F41)</f>
        <v>2</v>
      </c>
      <c r="G42" s="18">
        <f t="shared" si="8"/>
        <v>57</v>
      </c>
      <c r="H42" s="5">
        <v>2009</v>
      </c>
      <c r="I42" s="24">
        <f t="shared" si="9"/>
        <v>6.0877192982456139</v>
      </c>
    </row>
    <row r="43" spans="1:9" ht="13.5" thickTop="1"/>
    <row r="44" spans="1:9">
      <c r="A44" t="s">
        <v>29</v>
      </c>
      <c r="B44" s="3">
        <v>3</v>
      </c>
      <c r="C44" s="3">
        <v>0</v>
      </c>
      <c r="D44" s="3">
        <v>1</v>
      </c>
      <c r="E44" s="3">
        <v>0</v>
      </c>
      <c r="F44" s="3">
        <v>0</v>
      </c>
      <c r="G44" s="14">
        <f t="shared" ref="G44:G49" si="10">SUM(B44:F44)</f>
        <v>4</v>
      </c>
      <c r="H44" s="3">
        <v>2010</v>
      </c>
      <c r="I44" s="23">
        <f t="shared" ref="I44:I49" si="11">(B44*2+C44*4+D44*7+E44*10+F44*14)/G44</f>
        <v>3.25</v>
      </c>
    </row>
    <row r="45" spans="1:9">
      <c r="A45" t="s">
        <v>30</v>
      </c>
      <c r="B45" s="3">
        <v>2</v>
      </c>
      <c r="C45" s="3">
        <v>0</v>
      </c>
      <c r="D45" s="3">
        <v>1</v>
      </c>
      <c r="E45" s="3">
        <v>1</v>
      </c>
      <c r="F45" s="3">
        <v>0</v>
      </c>
      <c r="G45" s="14">
        <f t="shared" si="10"/>
        <v>4</v>
      </c>
      <c r="H45" s="3">
        <v>2010</v>
      </c>
      <c r="I45" s="23">
        <f t="shared" si="11"/>
        <v>5.25</v>
      </c>
    </row>
    <row r="46" spans="1:9">
      <c r="A46" t="s">
        <v>31</v>
      </c>
      <c r="B46" s="3">
        <v>1</v>
      </c>
      <c r="C46" s="3">
        <v>3</v>
      </c>
      <c r="D46" s="3">
        <v>1</v>
      </c>
      <c r="E46" s="3">
        <v>1</v>
      </c>
      <c r="F46" s="3">
        <v>0</v>
      </c>
      <c r="G46" s="14">
        <f t="shared" si="10"/>
        <v>6</v>
      </c>
      <c r="H46" s="3">
        <v>2010</v>
      </c>
      <c r="I46" s="23">
        <f t="shared" si="11"/>
        <v>5.166666666666667</v>
      </c>
    </row>
    <row r="47" spans="1:9">
      <c r="A47" t="s">
        <v>34</v>
      </c>
      <c r="B47" s="3">
        <v>2</v>
      </c>
      <c r="C47" s="3">
        <v>1</v>
      </c>
      <c r="D47" s="3">
        <v>4</v>
      </c>
      <c r="E47" s="3">
        <v>0</v>
      </c>
      <c r="F47" s="3">
        <v>0</v>
      </c>
      <c r="G47" s="14">
        <f t="shared" si="10"/>
        <v>7</v>
      </c>
      <c r="H47" s="3">
        <v>2010</v>
      </c>
      <c r="I47" s="23">
        <f t="shared" si="11"/>
        <v>5.1428571428571432</v>
      </c>
    </row>
    <row r="48" spans="1:9">
      <c r="A48" t="s">
        <v>32</v>
      </c>
      <c r="B48" s="3">
        <v>2</v>
      </c>
      <c r="C48" s="3">
        <v>2</v>
      </c>
      <c r="D48" s="3">
        <v>1</v>
      </c>
      <c r="E48" s="3">
        <v>0</v>
      </c>
      <c r="F48" s="3">
        <v>0</v>
      </c>
      <c r="G48" s="14">
        <f t="shared" si="10"/>
        <v>5</v>
      </c>
      <c r="H48" s="3">
        <v>2010</v>
      </c>
      <c r="I48" s="23">
        <f t="shared" si="11"/>
        <v>3.8</v>
      </c>
    </row>
    <row r="49" spans="1:9" ht="13.5" thickBot="1">
      <c r="A49" s="9" t="s">
        <v>92</v>
      </c>
      <c r="B49" s="5">
        <f>SUM(B44:B48)</f>
        <v>10</v>
      </c>
      <c r="C49" s="5">
        <f>SUM(C44:C48)</f>
        <v>6</v>
      </c>
      <c r="D49" s="5">
        <f>SUM(D44:D48)</f>
        <v>8</v>
      </c>
      <c r="E49" s="5">
        <f>SUM(E44:E48)</f>
        <v>2</v>
      </c>
      <c r="F49" s="5">
        <f>SUM(F44:F48)</f>
        <v>0</v>
      </c>
      <c r="G49" s="18">
        <f t="shared" si="10"/>
        <v>26</v>
      </c>
      <c r="H49" s="5">
        <v>2010</v>
      </c>
      <c r="I49" s="24">
        <f t="shared" si="11"/>
        <v>4.615384615384615</v>
      </c>
    </row>
    <row r="50" spans="1:9" ht="13.5" thickTop="1"/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49"/>
  <sheetViews>
    <sheetView workbookViewId="0">
      <pane ySplit="1" topLeftCell="A17" activePane="bottomLeft" state="frozen"/>
      <selection pane="bottomLeft" activeCell="I48" sqref="I48"/>
    </sheetView>
  </sheetViews>
  <sheetFormatPr defaultColWidth="11.42578125" defaultRowHeight="12.75"/>
  <cols>
    <col min="1" max="1" width="17.140625" style="4" customWidth="1"/>
    <col min="2" max="2" width="7.5703125" customWidth="1"/>
    <col min="3" max="3" width="6.7109375" customWidth="1"/>
    <col min="4" max="4" width="6.5703125" customWidth="1"/>
    <col min="5" max="5" width="7.42578125" customWidth="1"/>
    <col min="6" max="6" width="6.7109375" customWidth="1"/>
    <col min="7" max="7" width="8" customWidth="1"/>
    <col min="8" max="8" width="6.85546875" customWidth="1"/>
    <col min="9" max="9" width="7.5703125" style="22" customWidth="1"/>
  </cols>
  <sheetData>
    <row r="1" spans="1:9" s="2" customFormat="1" ht="18">
      <c r="A1" s="6" t="s">
        <v>53</v>
      </c>
      <c r="B1" s="7">
        <v>2</v>
      </c>
      <c r="C1" s="7" t="s">
        <v>0</v>
      </c>
      <c r="D1" s="7" t="s">
        <v>1</v>
      </c>
      <c r="E1" s="7" t="s">
        <v>2</v>
      </c>
      <c r="F1" s="7" t="s">
        <v>3</v>
      </c>
      <c r="G1" s="10" t="s">
        <v>9</v>
      </c>
      <c r="H1" s="8" t="s">
        <v>42</v>
      </c>
      <c r="I1" s="10" t="s">
        <v>64</v>
      </c>
    </row>
    <row r="2" spans="1:9">
      <c r="A2" s="11" t="str">
        <f>'Hof Øst'!A9</f>
        <v>Hof 2004</v>
      </c>
      <c r="B2" s="12">
        <f>'Hof Øst'!B9</f>
        <v>20</v>
      </c>
      <c r="C2" s="12">
        <f>'Hof Øst'!C9</f>
        <v>37</v>
      </c>
      <c r="D2" s="12">
        <f>'Hof Øst'!D9</f>
        <v>9</v>
      </c>
      <c r="E2" s="12">
        <f>'Hof Øst'!E9</f>
        <v>4</v>
      </c>
      <c r="F2" s="12">
        <f>'Hof Øst'!F9</f>
        <v>2</v>
      </c>
      <c r="G2" s="12">
        <f>'Hof Øst'!G9</f>
        <v>72</v>
      </c>
      <c r="H2" s="12">
        <f>'Hof Øst'!H9</f>
        <v>2004</v>
      </c>
      <c r="I2" s="23">
        <f>(B2*2+C2*4+D2*7+E2*10+F2*14)/G2</f>
        <v>4.4305555555555554</v>
      </c>
    </row>
    <row r="3" spans="1:9">
      <c r="A3" s="11" t="str">
        <f>'Vestre Sande'!A8</f>
        <v>Sande 2004</v>
      </c>
      <c r="B3" s="12">
        <f>'Vestre Sande'!B8</f>
        <v>5</v>
      </c>
      <c r="C3" s="12">
        <f>'Vestre Sande'!C8</f>
        <v>10</v>
      </c>
      <c r="D3" s="12">
        <f>'Vestre Sande'!D8</f>
        <v>14</v>
      </c>
      <c r="E3" s="12">
        <f>'Vestre Sande'!E8</f>
        <v>2</v>
      </c>
      <c r="F3" s="12">
        <f>'Vestre Sande'!F8</f>
        <v>0</v>
      </c>
      <c r="G3" s="12">
        <f>'Vestre Sande'!G8</f>
        <v>31</v>
      </c>
      <c r="H3" s="12">
        <f>'Vestre Sande'!H8</f>
        <v>2004</v>
      </c>
      <c r="I3" s="23">
        <f t="shared" ref="I3:I28" si="0">(B3*2+C3*4+D3*7+E3*10+F3*14)/G3</f>
        <v>5.419354838709677</v>
      </c>
    </row>
    <row r="4" spans="1:9">
      <c r="A4" s="11" t="str">
        <f>Østskogen!A9</f>
        <v>Østskogen 2004</v>
      </c>
      <c r="B4" s="12">
        <f>Østskogen!B9</f>
        <v>7</v>
      </c>
      <c r="C4" s="12">
        <f>Østskogen!C9</f>
        <v>8</v>
      </c>
      <c r="D4" s="12">
        <f>Østskogen!D9</f>
        <v>19</v>
      </c>
      <c r="E4" s="12">
        <f>Østskogen!E9</f>
        <v>5</v>
      </c>
      <c r="F4" s="12">
        <f>Østskogen!F9</f>
        <v>0</v>
      </c>
      <c r="G4" s="12">
        <f>Østskogen!G9</f>
        <v>39</v>
      </c>
      <c r="H4" s="12">
        <f>Østskogen!H9</f>
        <v>2004</v>
      </c>
      <c r="I4" s="23">
        <f t="shared" si="0"/>
        <v>5.8717948717948714</v>
      </c>
    </row>
    <row r="5" spans="1:9">
      <c r="A5" s="11" t="str">
        <f>'Selvik Bruk'!A7</f>
        <v>Selvik 2004</v>
      </c>
      <c r="B5" s="12">
        <f>'Selvik Bruk'!B7</f>
        <v>21</v>
      </c>
      <c r="C5" s="12">
        <f>'Selvik Bruk'!C7</f>
        <v>23</v>
      </c>
      <c r="D5" s="12">
        <f>'Selvik Bruk'!D7</f>
        <v>18</v>
      </c>
      <c r="E5" s="12">
        <f>'Selvik Bruk'!E7</f>
        <v>17</v>
      </c>
      <c r="F5" s="12">
        <f>'Selvik Bruk'!F7</f>
        <v>3</v>
      </c>
      <c r="G5" s="12">
        <f>'Selvik Bruk'!G7</f>
        <v>82</v>
      </c>
      <c r="H5" s="12" t="str">
        <f>'Selvik Bruk'!H7</f>
        <v>2004</v>
      </c>
      <c r="I5" s="23">
        <f t="shared" si="0"/>
        <v>5.7560975609756095</v>
      </c>
    </row>
    <row r="6" spans="1:9">
      <c r="A6" s="11" t="str">
        <f>Sirikirke!A7</f>
        <v>Sirikirke 2004</v>
      </c>
      <c r="B6" s="12">
        <f>Sirikirke!B7</f>
        <v>1</v>
      </c>
      <c r="C6" s="12">
        <f>Sirikirke!C7</f>
        <v>9</v>
      </c>
      <c r="D6" s="12">
        <f>Sirikirke!D7</f>
        <v>12</v>
      </c>
      <c r="E6" s="12">
        <f>Sirikirke!E7</f>
        <v>6</v>
      </c>
      <c r="F6" s="12">
        <f>Sirikirke!F7</f>
        <v>0</v>
      </c>
      <c r="G6" s="12">
        <f>Sirikirke!G7</f>
        <v>28</v>
      </c>
      <c r="H6" s="12">
        <f>Sirikirke!H7</f>
        <v>2004</v>
      </c>
      <c r="I6" s="23">
        <f t="shared" si="0"/>
        <v>6.5</v>
      </c>
    </row>
    <row r="7" spans="1:9">
      <c r="A7" s="20" t="s">
        <v>61</v>
      </c>
      <c r="B7" s="21">
        <f t="shared" ref="B7:G7" si="1">SUM(B2:B6)</f>
        <v>54</v>
      </c>
      <c r="C7" s="21">
        <f t="shared" si="1"/>
        <v>87</v>
      </c>
      <c r="D7" s="21">
        <f t="shared" si="1"/>
        <v>72</v>
      </c>
      <c r="E7" s="21">
        <f t="shared" si="1"/>
        <v>34</v>
      </c>
      <c r="F7" s="21">
        <f t="shared" si="1"/>
        <v>5</v>
      </c>
      <c r="G7" s="21">
        <f t="shared" si="1"/>
        <v>252</v>
      </c>
      <c r="H7" s="21">
        <v>2004</v>
      </c>
      <c r="I7" s="24">
        <f t="shared" si="0"/>
        <v>5.4365079365079367</v>
      </c>
    </row>
    <row r="8" spans="1:9">
      <c r="A8" s="11"/>
      <c r="B8" s="12"/>
      <c r="C8" s="12"/>
      <c r="D8" s="12"/>
      <c r="E8" s="12"/>
      <c r="F8" s="12"/>
      <c r="G8" s="12"/>
      <c r="H8" s="12"/>
      <c r="I8" s="23"/>
    </row>
    <row r="9" spans="1:9">
      <c r="A9" s="13" t="str">
        <f>'Hof Øst'!A18</f>
        <v>Hof 2005</v>
      </c>
      <c r="B9" s="26">
        <f>'Hof Øst'!B18</f>
        <v>1</v>
      </c>
      <c r="C9" s="26">
        <f>'Hof Øst'!C18</f>
        <v>2</v>
      </c>
      <c r="D9" s="26">
        <f>'Hof Øst'!D18</f>
        <v>3</v>
      </c>
      <c r="E9" s="26">
        <f>'Hof Øst'!E18</f>
        <v>0</v>
      </c>
      <c r="F9" s="26">
        <f>'Hof Øst'!F18</f>
        <v>0</v>
      </c>
      <c r="G9" s="26">
        <f>'Hof Øst'!G18</f>
        <v>6</v>
      </c>
      <c r="H9" s="12">
        <f>'Hof Øst'!H18</f>
        <v>2005</v>
      </c>
      <c r="I9" s="23">
        <f t="shared" si="0"/>
        <v>5.166666666666667</v>
      </c>
    </row>
    <row r="10" spans="1:9">
      <c r="A10" s="13" t="str">
        <f>'Vestre Sande'!A16</f>
        <v>Sande 2005</v>
      </c>
      <c r="B10" s="12">
        <f>'Vestre Sande'!B16</f>
        <v>4</v>
      </c>
      <c r="C10" s="12">
        <f>'Vestre Sande'!C16</f>
        <v>10</v>
      </c>
      <c r="D10" s="12">
        <f>'Vestre Sande'!D16</f>
        <v>10</v>
      </c>
      <c r="E10" s="12">
        <f>'Vestre Sande'!E16</f>
        <v>6</v>
      </c>
      <c r="F10" s="12">
        <f>'Vestre Sande'!F16</f>
        <v>0</v>
      </c>
      <c r="G10" s="12">
        <f>'Vestre Sande'!G16</f>
        <v>30</v>
      </c>
      <c r="H10" s="12">
        <f>'Vestre Sande'!H16</f>
        <v>2005</v>
      </c>
      <c r="I10" s="23">
        <f t="shared" si="0"/>
        <v>5.9333333333333336</v>
      </c>
    </row>
    <row r="11" spans="1:9">
      <c r="A11" s="13" t="str">
        <f>Østskogen!A19</f>
        <v>Østskogen 2005</v>
      </c>
      <c r="B11" s="12">
        <f>Østskogen!B19</f>
        <v>7</v>
      </c>
      <c r="C11" s="12">
        <f>Østskogen!C19</f>
        <v>16</v>
      </c>
      <c r="D11" s="12">
        <f>Østskogen!D19</f>
        <v>20</v>
      </c>
      <c r="E11" s="12">
        <f>Østskogen!E19</f>
        <v>9</v>
      </c>
      <c r="F11" s="12">
        <f>Østskogen!F19</f>
        <v>0</v>
      </c>
      <c r="G11" s="12">
        <f>Østskogen!G19</f>
        <v>52</v>
      </c>
      <c r="H11" s="12">
        <f>Østskogen!H19</f>
        <v>2005</v>
      </c>
      <c r="I11" s="23">
        <f t="shared" si="0"/>
        <v>5.9230769230769234</v>
      </c>
    </row>
    <row r="12" spans="1:9">
      <c r="A12" s="13" t="str">
        <f>'Selvik Bruk'!A14</f>
        <v>Selvik 2005</v>
      </c>
      <c r="B12" s="12">
        <f>'Selvik Bruk'!B14</f>
        <v>20</v>
      </c>
      <c r="C12" s="12">
        <f>'Selvik Bruk'!C14</f>
        <v>19</v>
      </c>
      <c r="D12" s="12">
        <f>'Selvik Bruk'!D14</f>
        <v>16</v>
      </c>
      <c r="E12" s="12">
        <f>'Selvik Bruk'!E14</f>
        <v>17</v>
      </c>
      <c r="F12" s="12">
        <f>'Selvik Bruk'!F14</f>
        <v>0</v>
      </c>
      <c r="G12" s="12">
        <f>'Selvik Bruk'!G14</f>
        <v>72</v>
      </c>
      <c r="H12" s="12">
        <f>'Selvik Bruk'!H14</f>
        <v>2005</v>
      </c>
      <c r="I12" s="23">
        <f t="shared" si="0"/>
        <v>5.5277777777777777</v>
      </c>
    </row>
    <row r="13" spans="1:9">
      <c r="A13" s="13" t="str">
        <f>Sirikirke!A14</f>
        <v>Sirikirke 2005</v>
      </c>
      <c r="B13" s="12">
        <f>Sirikirke!B14</f>
        <v>6</v>
      </c>
      <c r="C13" s="12">
        <f>Sirikirke!C14</f>
        <v>7</v>
      </c>
      <c r="D13" s="12">
        <f>Sirikirke!D14</f>
        <v>9</v>
      </c>
      <c r="E13" s="12">
        <f>Sirikirke!E14</f>
        <v>4</v>
      </c>
      <c r="F13" s="12">
        <f>Sirikirke!F14</f>
        <v>2</v>
      </c>
      <c r="G13" s="12">
        <f>Sirikirke!G14</f>
        <v>28</v>
      </c>
      <c r="H13" s="12">
        <f>Sirikirke!H14</f>
        <v>2005</v>
      </c>
      <c r="I13" s="23">
        <f t="shared" si="0"/>
        <v>6.1071428571428568</v>
      </c>
    </row>
    <row r="14" spans="1:9">
      <c r="A14" s="20" t="s">
        <v>62</v>
      </c>
      <c r="B14" s="21">
        <f t="shared" ref="B14:G14" si="2">SUM(B9:B13)</f>
        <v>38</v>
      </c>
      <c r="C14" s="21">
        <f t="shared" si="2"/>
        <v>54</v>
      </c>
      <c r="D14" s="21">
        <f t="shared" si="2"/>
        <v>58</v>
      </c>
      <c r="E14" s="21">
        <f t="shared" si="2"/>
        <v>36</v>
      </c>
      <c r="F14" s="21">
        <f t="shared" si="2"/>
        <v>2</v>
      </c>
      <c r="G14" s="21">
        <f t="shared" si="2"/>
        <v>188</v>
      </c>
      <c r="H14" s="21">
        <v>2005</v>
      </c>
      <c r="I14" s="24">
        <f t="shared" si="0"/>
        <v>5.7765957446808507</v>
      </c>
    </row>
    <row r="15" spans="1:9">
      <c r="A15" s="13"/>
      <c r="B15" s="12"/>
      <c r="C15" s="12"/>
      <c r="D15" s="12"/>
      <c r="E15" s="12"/>
      <c r="F15" s="12"/>
      <c r="G15" s="12"/>
      <c r="H15" s="12"/>
      <c r="I15" s="23"/>
    </row>
    <row r="16" spans="1:9">
      <c r="A16" s="13" t="str">
        <f>'Hof Øst'!A27</f>
        <v>Hof 2006</v>
      </c>
      <c r="B16" s="12">
        <f>'Hof Øst'!B27</f>
        <v>11</v>
      </c>
      <c r="C16" s="12">
        <f>'Hof Øst'!C27</f>
        <v>23</v>
      </c>
      <c r="D16" s="12">
        <f>'Hof Øst'!D27</f>
        <v>16</v>
      </c>
      <c r="E16" s="12">
        <f>'Hof Øst'!E27</f>
        <v>12</v>
      </c>
      <c r="F16" s="12">
        <f>'Hof Øst'!F27</f>
        <v>0</v>
      </c>
      <c r="G16" s="12">
        <f>'Hof Øst'!G27</f>
        <v>62</v>
      </c>
      <c r="H16" s="12">
        <f>'Hof Øst'!H27</f>
        <v>2006</v>
      </c>
      <c r="I16" s="23">
        <f t="shared" si="0"/>
        <v>5.580645161290323</v>
      </c>
    </row>
    <row r="17" spans="1:9">
      <c r="A17" s="13" t="str">
        <f>'Vestre Sande'!A24</f>
        <v>Sande 2006</v>
      </c>
      <c r="B17" s="12">
        <f>'Vestre Sande'!B24</f>
        <v>8</v>
      </c>
      <c r="C17" s="12">
        <f>'Vestre Sande'!C24</f>
        <v>9</v>
      </c>
      <c r="D17" s="12">
        <f>'Vestre Sande'!D24</f>
        <v>8</v>
      </c>
      <c r="E17" s="12">
        <f>'Vestre Sande'!E24</f>
        <v>3</v>
      </c>
      <c r="F17" s="12">
        <f>'Vestre Sande'!F24</f>
        <v>0</v>
      </c>
      <c r="G17" s="12">
        <f>'Vestre Sande'!G24</f>
        <v>28</v>
      </c>
      <c r="H17" s="12">
        <f>'Vestre Sande'!H24</f>
        <v>2006</v>
      </c>
      <c r="I17" s="23">
        <f t="shared" si="0"/>
        <v>4.9285714285714288</v>
      </c>
    </row>
    <row r="18" spans="1:9">
      <c r="A18" s="13" t="str">
        <f>Østskogen!A29</f>
        <v>Østskogen 2006</v>
      </c>
      <c r="B18" s="12">
        <f>Østskogen!B29</f>
        <v>6</v>
      </c>
      <c r="C18" s="12">
        <f>Østskogen!C29</f>
        <v>11</v>
      </c>
      <c r="D18" s="12">
        <f>Østskogen!D29</f>
        <v>16</v>
      </c>
      <c r="E18" s="12">
        <f>Østskogen!E29</f>
        <v>9</v>
      </c>
      <c r="F18" s="12">
        <f>Østskogen!F29</f>
        <v>0</v>
      </c>
      <c r="G18" s="12">
        <f>Østskogen!G29</f>
        <v>42</v>
      </c>
      <c r="H18" s="12">
        <f>Østskogen!H29</f>
        <v>2006</v>
      </c>
      <c r="I18" s="23">
        <f t="shared" si="0"/>
        <v>6.1428571428571432</v>
      </c>
    </row>
    <row r="19" spans="1:9">
      <c r="A19" s="13" t="str">
        <f>'Selvik Bruk'!A21</f>
        <v>Selvik 2006</v>
      </c>
      <c r="B19" s="12">
        <f>'Selvik Bruk'!B21</f>
        <v>28</v>
      </c>
      <c r="C19" s="12">
        <f>'Selvik Bruk'!C21</f>
        <v>20</v>
      </c>
      <c r="D19" s="12">
        <f>'Selvik Bruk'!D21</f>
        <v>22</v>
      </c>
      <c r="E19" s="12">
        <f>'Selvik Bruk'!E21</f>
        <v>18</v>
      </c>
      <c r="F19" s="12">
        <f>'Selvik Bruk'!F21</f>
        <v>6</v>
      </c>
      <c r="G19" s="12">
        <f>'Selvik Bruk'!G21</f>
        <v>94</v>
      </c>
      <c r="H19" s="12">
        <f>'Selvik Bruk'!H21</f>
        <v>2006</v>
      </c>
      <c r="I19" s="23">
        <f t="shared" si="0"/>
        <v>5.8936170212765955</v>
      </c>
    </row>
    <row r="20" spans="1:9">
      <c r="A20" s="13" t="str">
        <f>Sirikirke!A21</f>
        <v>Sirikirke 2006</v>
      </c>
      <c r="B20" s="12">
        <f>Sirikirke!B21</f>
        <v>6</v>
      </c>
      <c r="C20" s="12">
        <f>Sirikirke!C21</f>
        <v>11</v>
      </c>
      <c r="D20" s="12">
        <f>Sirikirke!D21</f>
        <v>3</v>
      </c>
      <c r="E20" s="12">
        <f>Sirikirke!E21</f>
        <v>1</v>
      </c>
      <c r="F20" s="12">
        <f>Sirikirke!F21</f>
        <v>2</v>
      </c>
      <c r="G20" s="12">
        <f>Sirikirke!G21</f>
        <v>23</v>
      </c>
      <c r="H20" s="12">
        <f>Sirikirke!H21</f>
        <v>2006</v>
      </c>
      <c r="I20" s="23">
        <f t="shared" si="0"/>
        <v>5</v>
      </c>
    </row>
    <row r="21" spans="1:9">
      <c r="A21" s="20" t="s">
        <v>63</v>
      </c>
      <c r="B21" s="21">
        <f t="shared" ref="B21:G21" si="3">SUM(B16:B20)</f>
        <v>59</v>
      </c>
      <c r="C21" s="21">
        <f t="shared" si="3"/>
        <v>74</v>
      </c>
      <c r="D21" s="21">
        <f t="shared" si="3"/>
        <v>65</v>
      </c>
      <c r="E21" s="21">
        <f t="shared" si="3"/>
        <v>43</v>
      </c>
      <c r="F21" s="21">
        <f t="shared" si="3"/>
        <v>8</v>
      </c>
      <c r="G21" s="21">
        <f t="shared" si="3"/>
        <v>249</v>
      </c>
      <c r="H21" s="21">
        <v>2006</v>
      </c>
      <c r="I21" s="24">
        <f t="shared" si="0"/>
        <v>5.666666666666667</v>
      </c>
    </row>
    <row r="22" spans="1:9">
      <c r="A22" s="13"/>
      <c r="B22" s="12"/>
      <c r="C22" s="12"/>
      <c r="D22" s="12"/>
      <c r="E22" s="12"/>
      <c r="F22" s="12"/>
      <c r="G22" s="12"/>
      <c r="H22" s="12"/>
      <c r="I22" s="24"/>
    </row>
    <row r="23" spans="1:9">
      <c r="A23" s="13" t="str">
        <f>'Hof Øst'!A36</f>
        <v>Hof 2007</v>
      </c>
      <c r="B23" s="12">
        <f>'Hof Øst'!B36</f>
        <v>10</v>
      </c>
      <c r="C23" s="12">
        <f>'Hof Øst'!C36</f>
        <v>16</v>
      </c>
      <c r="D23" s="12">
        <f>'Hof Øst'!D36</f>
        <v>25</v>
      </c>
      <c r="E23" s="12">
        <f>'Hof Øst'!E36</f>
        <v>9</v>
      </c>
      <c r="F23" s="12">
        <f>'Hof Øst'!F36</f>
        <v>1</v>
      </c>
      <c r="G23" s="12">
        <f>'Hof Øst'!G36</f>
        <v>61</v>
      </c>
      <c r="H23" s="12">
        <f>'Hof Øst'!H36</f>
        <v>2007</v>
      </c>
      <c r="I23" s="25">
        <f t="shared" si="0"/>
        <v>5.9508196721311473</v>
      </c>
    </row>
    <row r="24" spans="1:9">
      <c r="A24" s="13" t="str">
        <f>'Vestre Sande'!A32</f>
        <v>Sande 2007</v>
      </c>
      <c r="B24" s="12">
        <f>'Vestre Sande'!B32</f>
        <v>5</v>
      </c>
      <c r="C24" s="12">
        <f>'Vestre Sande'!C32</f>
        <v>8</v>
      </c>
      <c r="D24" s="12">
        <f>'Vestre Sande'!D32</f>
        <v>5</v>
      </c>
      <c r="E24" s="12">
        <f>'Vestre Sande'!E32</f>
        <v>6</v>
      </c>
      <c r="F24" s="12">
        <f>'Vestre Sande'!F32</f>
        <v>0</v>
      </c>
      <c r="G24" s="12">
        <f>'Vestre Sande'!G32</f>
        <v>24</v>
      </c>
      <c r="H24" s="12">
        <f>'Vestre Sande'!H32</f>
        <v>2007</v>
      </c>
      <c r="I24" s="25">
        <f t="shared" si="0"/>
        <v>5.708333333333333</v>
      </c>
    </row>
    <row r="25" spans="1:9">
      <c r="A25" s="13" t="str">
        <f>Østskogen!A39</f>
        <v>Østskogen 2007</v>
      </c>
      <c r="B25" s="12">
        <f>Østskogen!B39</f>
        <v>7</v>
      </c>
      <c r="C25" s="12">
        <f>Østskogen!C39</f>
        <v>12</v>
      </c>
      <c r="D25" s="12">
        <f>Østskogen!D39</f>
        <v>28</v>
      </c>
      <c r="E25" s="12">
        <f>Østskogen!E39</f>
        <v>8</v>
      </c>
      <c r="F25" s="12">
        <f>Østskogen!F39</f>
        <v>1</v>
      </c>
      <c r="G25" s="12">
        <f>Østskogen!G39</f>
        <v>56</v>
      </c>
      <c r="H25" s="12">
        <f>Østskogen!H39</f>
        <v>2007</v>
      </c>
      <c r="I25" s="25">
        <f t="shared" si="0"/>
        <v>6.2857142857142856</v>
      </c>
    </row>
    <row r="26" spans="1:9">
      <c r="A26" s="13" t="str">
        <f>'Selvik Bruk'!A28</f>
        <v>Selvik 2007</v>
      </c>
      <c r="B26" s="12">
        <f>'Selvik Bruk'!B28</f>
        <v>18</v>
      </c>
      <c r="C26" s="12">
        <f>'Selvik Bruk'!C28</f>
        <v>17</v>
      </c>
      <c r="D26" s="12">
        <f>'Selvik Bruk'!D28</f>
        <v>27</v>
      </c>
      <c r="E26" s="12">
        <f>'Selvik Bruk'!E28</f>
        <v>18</v>
      </c>
      <c r="F26" s="12">
        <f>'Selvik Bruk'!F28</f>
        <v>0</v>
      </c>
      <c r="G26" s="12">
        <f>'Selvik Bruk'!G28</f>
        <v>80</v>
      </c>
      <c r="H26" s="12">
        <f>'Selvik Bruk'!H28</f>
        <v>2007</v>
      </c>
      <c r="I26" s="25">
        <f t="shared" si="0"/>
        <v>5.9124999999999996</v>
      </c>
    </row>
    <row r="27" spans="1:9">
      <c r="A27" s="13" t="str">
        <f>Sirikirke!A28</f>
        <v>Sirikirke 2007</v>
      </c>
      <c r="B27" s="12">
        <f>Sirikirke!B28</f>
        <v>6</v>
      </c>
      <c r="C27" s="12">
        <f>Sirikirke!C28</f>
        <v>9</v>
      </c>
      <c r="D27" s="12">
        <f>Sirikirke!D28</f>
        <v>15</v>
      </c>
      <c r="E27" s="12">
        <f>Sirikirke!E28</f>
        <v>5</v>
      </c>
      <c r="F27" s="12">
        <f>Sirikirke!F28</f>
        <v>0</v>
      </c>
      <c r="G27" s="12">
        <f>Sirikirke!G28</f>
        <v>35</v>
      </c>
      <c r="H27" s="12">
        <f>Sirikirke!H28</f>
        <v>2007</v>
      </c>
      <c r="I27" s="25">
        <f t="shared" si="0"/>
        <v>5.8</v>
      </c>
    </row>
    <row r="28" spans="1:9" s="30" customFormat="1">
      <c r="A28" s="29" t="s">
        <v>73</v>
      </c>
      <c r="B28" s="21">
        <f t="shared" ref="B28:G28" si="4">SUM(B23:B27)</f>
        <v>46</v>
      </c>
      <c r="C28" s="21">
        <f t="shared" si="4"/>
        <v>62</v>
      </c>
      <c r="D28" s="21">
        <f t="shared" si="4"/>
        <v>100</v>
      </c>
      <c r="E28" s="21">
        <f t="shared" si="4"/>
        <v>46</v>
      </c>
      <c r="F28" s="21">
        <f t="shared" si="4"/>
        <v>2</v>
      </c>
      <c r="G28" s="21">
        <f t="shared" si="4"/>
        <v>256</v>
      </c>
      <c r="H28" s="21">
        <v>2007</v>
      </c>
      <c r="I28" s="24">
        <f t="shared" si="0"/>
        <v>5.96875</v>
      </c>
    </row>
    <row r="29" spans="1:9">
      <c r="A29" s="13"/>
      <c r="B29" s="12"/>
      <c r="C29" s="12"/>
      <c r="D29" s="12"/>
      <c r="E29" s="12"/>
      <c r="F29" s="12"/>
      <c r="G29" s="12"/>
      <c r="H29" s="12"/>
    </row>
    <row r="30" spans="1:9">
      <c r="A30" s="13" t="str">
        <f>'Hof Øst'!A45</f>
        <v>Hof 2008</v>
      </c>
      <c r="B30" s="12">
        <f>'Hof Øst'!B45</f>
        <v>12</v>
      </c>
      <c r="C30" s="12">
        <f>'Hof Øst'!C45</f>
        <v>15</v>
      </c>
      <c r="D30" s="12">
        <f>'Hof Øst'!D45</f>
        <v>18</v>
      </c>
      <c r="E30" s="12">
        <f>'Hof Øst'!E45</f>
        <v>22</v>
      </c>
      <c r="F30" s="12">
        <f>'Hof Øst'!F45</f>
        <v>0</v>
      </c>
      <c r="G30" s="12">
        <f>'Hof Øst'!G45</f>
        <v>67</v>
      </c>
      <c r="H30" s="12">
        <f>'Hof Øst'!H45</f>
        <v>2008</v>
      </c>
      <c r="I30" s="31">
        <f>'Hof Øst'!I45</f>
        <v>6.4179104477611943</v>
      </c>
    </row>
    <row r="31" spans="1:9">
      <c r="A31" s="13" t="str">
        <f>'Vestre Sande'!A40</f>
        <v>Sande 2008</v>
      </c>
      <c r="B31" s="12">
        <f>'Vestre Sande'!B40</f>
        <v>4</v>
      </c>
      <c r="C31" s="12">
        <f>'Vestre Sande'!C40</f>
        <v>6</v>
      </c>
      <c r="D31" s="12">
        <f>'Vestre Sande'!D40</f>
        <v>18</v>
      </c>
      <c r="E31" s="12">
        <f>'Vestre Sande'!E40</f>
        <v>8</v>
      </c>
      <c r="F31" s="12">
        <f>'Vestre Sande'!F40</f>
        <v>7</v>
      </c>
      <c r="G31" s="12">
        <f>'Vestre Sande'!G40</f>
        <v>43</v>
      </c>
      <c r="H31" s="12">
        <f>'Vestre Sande'!H40</f>
        <v>2008</v>
      </c>
      <c r="I31" s="31">
        <f>'Vestre Sande'!I40</f>
        <v>7.8139534883720927</v>
      </c>
    </row>
    <row r="32" spans="1:9">
      <c r="A32" s="13" t="str">
        <f>Østskogen!A49</f>
        <v>Østskogen 2008</v>
      </c>
      <c r="B32" s="12">
        <f>Østskogen!B49</f>
        <v>12</v>
      </c>
      <c r="C32" s="12">
        <f>Østskogen!C49</f>
        <v>11</v>
      </c>
      <c r="D32" s="12">
        <f>Østskogen!D49</f>
        <v>11</v>
      </c>
      <c r="E32" s="12">
        <f>Østskogen!E49</f>
        <v>6</v>
      </c>
      <c r="F32" s="12">
        <f>Østskogen!F49</f>
        <v>0</v>
      </c>
      <c r="G32" s="12">
        <f>Østskogen!G49</f>
        <v>40</v>
      </c>
      <c r="H32" s="12">
        <f>Østskogen!H49</f>
        <v>2008</v>
      </c>
      <c r="I32" s="31">
        <f>Østskogen!I49</f>
        <v>5.125</v>
      </c>
    </row>
    <row r="33" spans="1:10">
      <c r="A33" s="13" t="str">
        <f>'Selvik Bruk'!A35</f>
        <v>Selvik 2008</v>
      </c>
      <c r="B33" s="12">
        <f>'Selvik Bruk'!B35</f>
        <v>19</v>
      </c>
      <c r="C33" s="12">
        <f>'Selvik Bruk'!C35</f>
        <v>18</v>
      </c>
      <c r="D33" s="12">
        <f>'Selvik Bruk'!D35</f>
        <v>19</v>
      </c>
      <c r="E33" s="12">
        <f>'Selvik Bruk'!E35</f>
        <v>16</v>
      </c>
      <c r="F33" s="12">
        <f>'Selvik Bruk'!F35</f>
        <v>7</v>
      </c>
      <c r="G33" s="12">
        <f>'Selvik Bruk'!G35</f>
        <v>79</v>
      </c>
      <c r="H33" s="12">
        <f>'Selvik Bruk'!H35</f>
        <v>2008</v>
      </c>
      <c r="I33" s="31">
        <f>'Selvik Bruk'!I35</f>
        <v>6.3417721518987342</v>
      </c>
    </row>
    <row r="34" spans="1:10">
      <c r="A34" s="13" t="str">
        <f>Sirikirke!A35</f>
        <v>Sirikirke 2008</v>
      </c>
      <c r="B34" s="12">
        <f>Sirikirke!B35</f>
        <v>5</v>
      </c>
      <c r="C34" s="12">
        <f>Sirikirke!C35</f>
        <v>6</v>
      </c>
      <c r="D34" s="12">
        <f>Sirikirke!D35</f>
        <v>16</v>
      </c>
      <c r="E34" s="12">
        <f>Sirikirke!E35</f>
        <v>2</v>
      </c>
      <c r="F34" s="12">
        <f>Sirikirke!F35</f>
        <v>2</v>
      </c>
      <c r="G34" s="12">
        <f>Sirikirke!G35</f>
        <v>31</v>
      </c>
      <c r="H34" s="12">
        <f>Sirikirke!H35</f>
        <v>2008</v>
      </c>
      <c r="I34" s="31">
        <f>Sirikirke!I35</f>
        <v>6.258064516129032</v>
      </c>
      <c r="J34" s="13">
        <f>Sirikirke!J35</f>
        <v>0</v>
      </c>
    </row>
    <row r="35" spans="1:10" s="30" customFormat="1">
      <c r="A35" s="29" t="s">
        <v>79</v>
      </c>
      <c r="B35" s="21">
        <f t="shared" ref="B35:G35" si="5">SUM(B30:B34)</f>
        <v>52</v>
      </c>
      <c r="C35" s="21">
        <f t="shared" si="5"/>
        <v>56</v>
      </c>
      <c r="D35" s="21">
        <f t="shared" si="5"/>
        <v>82</v>
      </c>
      <c r="E35" s="21">
        <f t="shared" si="5"/>
        <v>54</v>
      </c>
      <c r="F35" s="21">
        <f t="shared" si="5"/>
        <v>16</v>
      </c>
      <c r="G35" s="21">
        <f t="shared" si="5"/>
        <v>260</v>
      </c>
      <c r="H35" s="21">
        <v>2008</v>
      </c>
      <c r="I35" s="24">
        <f>(B35*2+C35*4+D35*7+E35*10+F35*14)/G35</f>
        <v>6.407692307692308</v>
      </c>
    </row>
    <row r="37" spans="1:10">
      <c r="A37" s="4" t="str">
        <f>'Hof Øst'!A54</f>
        <v>Hof 2009</v>
      </c>
      <c r="B37" s="3">
        <f>'Hof Øst'!B54</f>
        <v>16</v>
      </c>
      <c r="C37" s="3">
        <f>'Hof Øst'!C54</f>
        <v>6</v>
      </c>
      <c r="D37" s="3">
        <f>'Hof Øst'!D54</f>
        <v>11</v>
      </c>
      <c r="E37" s="3">
        <f>'Hof Øst'!E54</f>
        <v>4</v>
      </c>
      <c r="F37" s="3">
        <f>'Hof Øst'!F54</f>
        <v>1</v>
      </c>
      <c r="G37" s="3">
        <f>'Hof Øst'!G54</f>
        <v>38</v>
      </c>
      <c r="H37" s="3">
        <f>'Hof Øst'!H54</f>
        <v>2009</v>
      </c>
      <c r="I37" s="23">
        <f>'Hof Øst'!I54</f>
        <v>4.9210526315789478</v>
      </c>
    </row>
    <row r="38" spans="1:10">
      <c r="A38" s="4" t="str">
        <f>'Vestre Sande'!A49</f>
        <v>Sande 2009</v>
      </c>
      <c r="B38" s="3">
        <f>'Vestre Sande'!B49</f>
        <v>7</v>
      </c>
      <c r="C38" s="3">
        <f>'Vestre Sande'!C49</f>
        <v>5</v>
      </c>
      <c r="D38" s="3">
        <f>'Vestre Sande'!D49</f>
        <v>7</v>
      </c>
      <c r="E38" s="3">
        <f>'Vestre Sande'!E49</f>
        <v>4</v>
      </c>
      <c r="F38" s="3">
        <f>'Vestre Sande'!F49</f>
        <v>5</v>
      </c>
      <c r="G38" s="3">
        <f>'Vestre Sande'!G49</f>
        <v>28</v>
      </c>
      <c r="H38" s="3">
        <f>'Vestre Sande'!H49</f>
        <v>2009</v>
      </c>
      <c r="I38" s="23">
        <f>'Vestre Sande'!I49</f>
        <v>6.8928571428571432</v>
      </c>
    </row>
    <row r="39" spans="1:10">
      <c r="A39" s="4" t="str">
        <f>Østskogen!A59</f>
        <v>Østskogen 2009</v>
      </c>
      <c r="B39" s="3">
        <f>Østskogen!B59</f>
        <v>6</v>
      </c>
      <c r="C39" s="3">
        <f>Østskogen!C59</f>
        <v>15</v>
      </c>
      <c r="D39" s="3">
        <f>Østskogen!D59</f>
        <v>12</v>
      </c>
      <c r="E39" s="3">
        <f>Østskogen!E59</f>
        <v>6</v>
      </c>
      <c r="F39" s="3">
        <f>Østskogen!F59</f>
        <v>2</v>
      </c>
      <c r="G39" s="3">
        <f>Østskogen!G59</f>
        <v>41</v>
      </c>
      <c r="H39" s="3">
        <f>Østskogen!H59</f>
        <v>2009</v>
      </c>
      <c r="I39" s="23">
        <f>Østskogen!I59</f>
        <v>5.9512195121951219</v>
      </c>
    </row>
    <row r="40" spans="1:10">
      <c r="A40" s="4" t="str">
        <f>'Selvik Bruk'!A42</f>
        <v>Selvik 2009</v>
      </c>
      <c r="B40" s="3">
        <f>'Selvik Bruk'!B42</f>
        <v>14</v>
      </c>
      <c r="C40" s="3">
        <f>'Selvik Bruk'!C42</f>
        <v>21</v>
      </c>
      <c r="D40" s="3">
        <f>'Selvik Bruk'!D42</f>
        <v>24</v>
      </c>
      <c r="E40" s="3">
        <f>'Selvik Bruk'!E42</f>
        <v>20</v>
      </c>
      <c r="F40" s="3">
        <f>'Selvik Bruk'!F42</f>
        <v>3</v>
      </c>
      <c r="G40" s="3">
        <f>'Selvik Bruk'!G42</f>
        <v>82</v>
      </c>
      <c r="H40" s="3">
        <f>'Selvik Bruk'!H42</f>
        <v>2009</v>
      </c>
      <c r="I40" s="23">
        <f>'Selvik Bruk'!I42</f>
        <v>6.3658536585365857</v>
      </c>
    </row>
    <row r="41" spans="1:10">
      <c r="A41" s="4" t="str">
        <f>Sirikirke!A42</f>
        <v>Sirikirke 2009</v>
      </c>
      <c r="B41" s="3">
        <f>Sirikirke!B42</f>
        <v>6</v>
      </c>
      <c r="C41" s="3">
        <f>Sirikirke!C42</f>
        <v>19</v>
      </c>
      <c r="D41" s="3">
        <f>Sirikirke!D42</f>
        <v>23</v>
      </c>
      <c r="E41" s="3">
        <f>Sirikirke!E42</f>
        <v>7</v>
      </c>
      <c r="F41" s="3">
        <f>Sirikirke!F42</f>
        <v>2</v>
      </c>
      <c r="G41" s="3">
        <f>Sirikirke!G42</f>
        <v>57</v>
      </c>
      <c r="H41" s="3">
        <f>Sirikirke!H42</f>
        <v>2009</v>
      </c>
      <c r="I41" s="23">
        <f>Sirikirke!I42</f>
        <v>6.0877192982456139</v>
      </c>
    </row>
    <row r="42" spans="1:10" s="30" customFormat="1">
      <c r="A42" s="32" t="s">
        <v>87</v>
      </c>
      <c r="B42" s="14">
        <f t="shared" ref="B42:G42" si="6">SUM(B37:B41)</f>
        <v>49</v>
      </c>
      <c r="C42" s="14">
        <f t="shared" si="6"/>
        <v>66</v>
      </c>
      <c r="D42" s="14">
        <f t="shared" si="6"/>
        <v>77</v>
      </c>
      <c r="E42" s="14">
        <f t="shared" si="6"/>
        <v>41</v>
      </c>
      <c r="F42" s="14">
        <f t="shared" si="6"/>
        <v>13</v>
      </c>
      <c r="G42" s="14">
        <f t="shared" si="6"/>
        <v>246</v>
      </c>
      <c r="H42" s="14">
        <v>2009</v>
      </c>
      <c r="I42" s="24">
        <f>(B42*2+C42*4+D42*7+E42*10+F42*14)/G42</f>
        <v>6.0691056910569108</v>
      </c>
    </row>
    <row r="43" spans="1:10">
      <c r="B43" s="3"/>
      <c r="C43" s="3"/>
      <c r="D43" s="3"/>
      <c r="E43" s="3"/>
      <c r="F43" s="3"/>
      <c r="G43" s="3"/>
      <c r="H43" s="3"/>
      <c r="I43" s="23"/>
    </row>
    <row r="44" spans="1:10">
      <c r="A44" s="4" t="str">
        <f>'Hof Øst'!A63</f>
        <v>Hof 2010</v>
      </c>
      <c r="B44" s="3">
        <f>'Hof Øst'!B63</f>
        <v>12</v>
      </c>
      <c r="C44" s="3">
        <f>'Hof Øst'!C63</f>
        <v>15</v>
      </c>
      <c r="D44" s="3">
        <f>'Hof Øst'!D63</f>
        <v>10</v>
      </c>
      <c r="E44" s="3">
        <f>'Hof Øst'!E63</f>
        <v>4</v>
      </c>
      <c r="F44" s="3">
        <f>'Hof Øst'!F63</f>
        <v>1</v>
      </c>
      <c r="G44" s="3">
        <f>'Hof Øst'!G63</f>
        <v>42</v>
      </c>
      <c r="H44" s="3">
        <f>'Hof Øst'!H63</f>
        <v>2010</v>
      </c>
      <c r="I44" s="23">
        <f>'Hof Øst'!I63</f>
        <v>4.9523809523809526</v>
      </c>
    </row>
    <row r="45" spans="1:10">
      <c r="A45" s="4" t="str">
        <f>'Vestre Sande'!A58</f>
        <v>Sande 2010</v>
      </c>
      <c r="B45" s="3">
        <f>'Vestre Sande'!B58</f>
        <v>6</v>
      </c>
      <c r="C45" s="3">
        <f>'Vestre Sande'!C58</f>
        <v>7</v>
      </c>
      <c r="D45" s="3">
        <f>'Vestre Sande'!D58</f>
        <v>5</v>
      </c>
      <c r="E45" s="3">
        <f>'Vestre Sande'!E58</f>
        <v>1</v>
      </c>
      <c r="F45" s="3">
        <f>'Vestre Sande'!F58</f>
        <v>4</v>
      </c>
      <c r="G45" s="3">
        <f>'Vestre Sande'!G58</f>
        <v>23</v>
      </c>
      <c r="H45" s="3">
        <f>'Vestre Sande'!H58</f>
        <v>2010</v>
      </c>
      <c r="I45" s="23">
        <f>'Vestre Sande'!I58</f>
        <v>6.1304347826086953</v>
      </c>
    </row>
    <row r="46" spans="1:10">
      <c r="A46" s="4" t="str">
        <f>Østskogen!A69</f>
        <v>Østskogen 2010</v>
      </c>
      <c r="B46" s="3">
        <f>Østskogen!B69</f>
        <v>1</v>
      </c>
      <c r="C46" s="3">
        <f>Østskogen!C69</f>
        <v>7</v>
      </c>
      <c r="D46" s="3">
        <f>Østskogen!D69</f>
        <v>12</v>
      </c>
      <c r="E46" s="3">
        <f>Østskogen!E69</f>
        <v>3</v>
      </c>
      <c r="F46" s="3">
        <f>Østskogen!F69</f>
        <v>0</v>
      </c>
      <c r="G46" s="3">
        <f>Østskogen!G69</f>
        <v>23</v>
      </c>
      <c r="H46" s="3">
        <f>Østskogen!H69</f>
        <v>2010</v>
      </c>
      <c r="I46" s="23">
        <f>Østskogen!I69</f>
        <v>6.2608695652173916</v>
      </c>
    </row>
    <row r="47" spans="1:10">
      <c r="A47" s="4" t="str">
        <f>'Selvik Bruk'!A49</f>
        <v>Selvik 2010</v>
      </c>
      <c r="B47" s="3">
        <f>'Selvik Bruk'!B49</f>
        <v>15</v>
      </c>
      <c r="C47" s="3">
        <f>'Selvik Bruk'!C49</f>
        <v>16</v>
      </c>
      <c r="D47" s="3">
        <f>'Selvik Bruk'!D49</f>
        <v>10</v>
      </c>
      <c r="E47" s="3">
        <f>'Selvik Bruk'!E49</f>
        <v>9</v>
      </c>
      <c r="F47" s="3">
        <f>'Selvik Bruk'!F49</f>
        <v>5</v>
      </c>
      <c r="G47" s="3">
        <f>'Selvik Bruk'!G49</f>
        <v>55</v>
      </c>
      <c r="H47" s="3">
        <f>'Selvik Bruk'!H49</f>
        <v>2010</v>
      </c>
      <c r="I47" s="23">
        <f>'Selvik Bruk'!I49</f>
        <v>5.8909090909090907</v>
      </c>
    </row>
    <row r="48" spans="1:10">
      <c r="A48" s="4" t="str">
        <f>Sirikirke!A49</f>
        <v>Sirikirke 2010</v>
      </c>
      <c r="B48" s="3">
        <f>Sirikirke!B49</f>
        <v>10</v>
      </c>
      <c r="C48" s="3">
        <f>Sirikirke!C49</f>
        <v>6</v>
      </c>
      <c r="D48" s="3">
        <f>Sirikirke!D49</f>
        <v>8</v>
      </c>
      <c r="E48" s="3">
        <f>Sirikirke!E49</f>
        <v>2</v>
      </c>
      <c r="F48" s="3">
        <f>Sirikirke!F49</f>
        <v>0</v>
      </c>
      <c r="G48" s="3">
        <f>Sirikirke!G49</f>
        <v>26</v>
      </c>
      <c r="H48" s="3">
        <f>Sirikirke!H49</f>
        <v>2010</v>
      </c>
      <c r="I48" s="23">
        <f>Sirikirke!I49</f>
        <v>4.615384615384615</v>
      </c>
    </row>
    <row r="49" spans="1:9" s="30" customFormat="1">
      <c r="A49" s="32" t="s">
        <v>93</v>
      </c>
      <c r="B49" s="14">
        <f t="shared" ref="B49:G49" si="7">SUM(B44:B48)</f>
        <v>44</v>
      </c>
      <c r="C49" s="14">
        <f t="shared" si="7"/>
        <v>51</v>
      </c>
      <c r="D49" s="14">
        <f t="shared" si="7"/>
        <v>45</v>
      </c>
      <c r="E49" s="14">
        <f t="shared" si="7"/>
        <v>19</v>
      </c>
      <c r="F49" s="14">
        <f t="shared" si="7"/>
        <v>10</v>
      </c>
      <c r="G49" s="14">
        <f t="shared" si="7"/>
        <v>169</v>
      </c>
      <c r="H49" s="14">
        <v>2010</v>
      </c>
      <c r="I49" s="24">
        <f>(B49*2+C49*4+D49*7+E49*10+F49*14)/G49</f>
        <v>5.5443786982248522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&amp;L&amp;D &amp;T&amp;C&amp;Z&amp;F &amp;A&amp;R&amp;P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I53"/>
  <sheetViews>
    <sheetView workbookViewId="0">
      <pane ySplit="1" topLeftCell="A2" activePane="bottomLeft" state="frozen"/>
      <selection pane="bottomLeft" activeCell="A8" sqref="A8"/>
    </sheetView>
  </sheetViews>
  <sheetFormatPr defaultColWidth="9.140625" defaultRowHeight="12.75"/>
  <cols>
    <col min="1" max="1" width="17.5703125" customWidth="1"/>
    <col min="2" max="2" width="7.5703125" customWidth="1"/>
    <col min="3" max="3" width="6.7109375" customWidth="1"/>
    <col min="4" max="4" width="6.5703125" customWidth="1"/>
    <col min="5" max="5" width="7.42578125" customWidth="1"/>
    <col min="6" max="6" width="6.7109375" customWidth="1"/>
    <col min="7" max="7" width="8" customWidth="1"/>
    <col min="8" max="8" width="6.85546875" customWidth="1"/>
    <col min="9" max="9" width="7.5703125" customWidth="1"/>
  </cols>
  <sheetData>
    <row r="1" spans="1:9" ht="18">
      <c r="A1" s="6" t="s">
        <v>53</v>
      </c>
      <c r="B1" s="7">
        <v>2</v>
      </c>
      <c r="C1" s="7" t="s">
        <v>0</v>
      </c>
      <c r="D1" s="7" t="s">
        <v>1</v>
      </c>
      <c r="E1" s="7" t="s">
        <v>2</v>
      </c>
      <c r="F1" s="7" t="s">
        <v>3</v>
      </c>
      <c r="G1" s="10" t="s">
        <v>9</v>
      </c>
      <c r="H1" s="8" t="s">
        <v>42</v>
      </c>
      <c r="I1" s="10" t="s">
        <v>64</v>
      </c>
    </row>
    <row r="2" spans="1:9">
      <c r="A2" t="str">
        <f>'EDS+5'!A7</f>
        <v>EDS 2004</v>
      </c>
      <c r="B2" s="3">
        <f>'EDS+5'!B7</f>
        <v>54</v>
      </c>
      <c r="C2" s="3">
        <f>'EDS+5'!C7</f>
        <v>87</v>
      </c>
      <c r="D2" s="3">
        <f>'EDS+5'!D7</f>
        <v>72</v>
      </c>
      <c r="E2" s="3">
        <f>'EDS+5'!E7</f>
        <v>34</v>
      </c>
      <c r="F2" s="3">
        <f>'EDS+5'!F7</f>
        <v>5</v>
      </c>
      <c r="G2" s="3">
        <f>'EDS+5'!G7</f>
        <v>252</v>
      </c>
      <c r="H2" s="3">
        <f>'EDS+5'!H7</f>
        <v>2004</v>
      </c>
      <c r="I2" s="23">
        <f>(B2*2+C2*4+D2*7+E2*10+F2*14)/G2</f>
        <v>5.4365079365079367</v>
      </c>
    </row>
    <row r="3" spans="1:9">
      <c r="A3" t="str">
        <f>'EDS+5'!A14</f>
        <v>EDS 2005</v>
      </c>
      <c r="B3" s="34">
        <f>'EDS+5'!B14</f>
        <v>38</v>
      </c>
      <c r="C3" s="34">
        <f>'EDS+5'!C14</f>
        <v>54</v>
      </c>
      <c r="D3" s="34">
        <f>'EDS+5'!D14</f>
        <v>58</v>
      </c>
      <c r="E3" s="34">
        <f>'EDS+5'!E14</f>
        <v>36</v>
      </c>
      <c r="F3" s="34">
        <f>'EDS+5'!F14</f>
        <v>2</v>
      </c>
      <c r="G3" s="34">
        <f>'EDS+5'!G14</f>
        <v>188</v>
      </c>
      <c r="H3" s="3">
        <f>'EDS+5'!H14</f>
        <v>2005</v>
      </c>
      <c r="I3" s="23">
        <f>(B3*2+C3*4+D3*7+E3*10+F3*14)/G3</f>
        <v>5.7765957446808507</v>
      </c>
    </row>
    <row r="4" spans="1:9">
      <c r="A4" t="str">
        <f>'EDS+5'!A21</f>
        <v>EDS 2006</v>
      </c>
      <c r="B4" s="3">
        <f>'EDS+5'!B21</f>
        <v>59</v>
      </c>
      <c r="C4" s="3">
        <f>'EDS+5'!C21</f>
        <v>74</v>
      </c>
      <c r="D4" s="3">
        <f>'EDS+5'!D21</f>
        <v>65</v>
      </c>
      <c r="E4" s="3">
        <f>'EDS+5'!E21</f>
        <v>43</v>
      </c>
      <c r="F4" s="3">
        <f>'EDS+5'!F21</f>
        <v>8</v>
      </c>
      <c r="G4" s="3">
        <f>'EDS+5'!G21</f>
        <v>249</v>
      </c>
      <c r="H4" s="3">
        <f>'EDS+5'!H21</f>
        <v>2006</v>
      </c>
      <c r="I4" s="23">
        <f>(B4*2+C4*4+D4*7+E4*10+F4*14)/G4</f>
        <v>5.666666666666667</v>
      </c>
    </row>
    <row r="5" spans="1:9">
      <c r="A5" t="str">
        <f>'EDS+5'!A28</f>
        <v>EDS 2007</v>
      </c>
      <c r="B5" s="3">
        <f>'EDS+5'!B28</f>
        <v>46</v>
      </c>
      <c r="C5" s="3">
        <f>'EDS+5'!C28</f>
        <v>62</v>
      </c>
      <c r="D5" s="3">
        <f>'EDS+5'!D28</f>
        <v>100</v>
      </c>
      <c r="E5" s="3">
        <f>'EDS+5'!E28</f>
        <v>46</v>
      </c>
      <c r="F5" s="3">
        <f>'EDS+5'!F28</f>
        <v>2</v>
      </c>
      <c r="G5" s="3">
        <f>'EDS+5'!G28</f>
        <v>256</v>
      </c>
      <c r="H5" s="3">
        <f>'EDS+5'!H28</f>
        <v>2007</v>
      </c>
      <c r="I5" s="23">
        <f>'EDS+5'!I28</f>
        <v>5.96875</v>
      </c>
    </row>
    <row r="6" spans="1:9">
      <c r="A6" t="str">
        <f>'EDS+5'!A35</f>
        <v>EDS 2008</v>
      </c>
      <c r="B6" s="3">
        <f>'EDS+5'!B35</f>
        <v>52</v>
      </c>
      <c r="C6" s="3">
        <f>'EDS+5'!C35</f>
        <v>56</v>
      </c>
      <c r="D6" s="3">
        <f>'EDS+5'!D35</f>
        <v>82</v>
      </c>
      <c r="E6" s="3">
        <f>'EDS+5'!E35</f>
        <v>54</v>
      </c>
      <c r="F6" s="3">
        <f>'EDS+5'!F35</f>
        <v>16</v>
      </c>
      <c r="G6" s="3">
        <f>'EDS+5'!G35</f>
        <v>260</v>
      </c>
      <c r="H6" s="3">
        <f>'EDS+5'!H35</f>
        <v>2008</v>
      </c>
      <c r="I6" s="23">
        <f>'EDS+5'!I35</f>
        <v>6.407692307692308</v>
      </c>
    </row>
    <row r="7" spans="1:9">
      <c r="A7" t="str">
        <f>'EDS+5'!A42</f>
        <v>EDS 2009</v>
      </c>
      <c r="B7" s="3">
        <f>'EDS+5'!B42</f>
        <v>49</v>
      </c>
      <c r="C7" s="3">
        <f>'EDS+5'!C42</f>
        <v>66</v>
      </c>
      <c r="D7" s="3">
        <f>'EDS+5'!D42</f>
        <v>77</v>
      </c>
      <c r="E7" s="3">
        <f>'EDS+5'!E42</f>
        <v>41</v>
      </c>
      <c r="F7" s="3">
        <f>'EDS+5'!F42</f>
        <v>13</v>
      </c>
      <c r="G7" s="3">
        <f>'EDS+5'!G42</f>
        <v>246</v>
      </c>
      <c r="H7" s="3">
        <f>'EDS+5'!H42</f>
        <v>2009</v>
      </c>
      <c r="I7" s="23">
        <f>'EDS+5'!I42</f>
        <v>6.0691056910569108</v>
      </c>
    </row>
    <row r="8" spans="1:9">
      <c r="A8" t="str">
        <f>'EDS+5'!A49</f>
        <v>EDS 2010</v>
      </c>
      <c r="B8" s="3">
        <f>'EDS+5'!B49</f>
        <v>44</v>
      </c>
      <c r="C8" s="3">
        <f>'EDS+5'!C49</f>
        <v>51</v>
      </c>
      <c r="D8" s="3">
        <f>'EDS+5'!D49</f>
        <v>45</v>
      </c>
      <c r="E8" s="3">
        <f>'EDS+5'!E49</f>
        <v>19</v>
      </c>
      <c r="F8" s="3">
        <f>'EDS+5'!F49</f>
        <v>10</v>
      </c>
      <c r="G8" s="3">
        <f>'EDS+5'!G49</f>
        <v>169</v>
      </c>
      <c r="H8" s="3">
        <f>'EDS+5'!H49</f>
        <v>2010</v>
      </c>
      <c r="I8" s="23">
        <f>'EDS+5'!I49</f>
        <v>5.5443786982248522</v>
      </c>
    </row>
    <row r="10" spans="1:9" ht="18">
      <c r="A10" s="6" t="s">
        <v>65</v>
      </c>
      <c r="B10" s="7">
        <v>2</v>
      </c>
      <c r="C10" s="7" t="s">
        <v>0</v>
      </c>
      <c r="D10" s="7" t="s">
        <v>1</v>
      </c>
      <c r="E10" s="7" t="s">
        <v>2</v>
      </c>
      <c r="F10" s="7" t="s">
        <v>3</v>
      </c>
      <c r="G10" s="10" t="s">
        <v>9</v>
      </c>
      <c r="H10" s="8" t="s">
        <v>42</v>
      </c>
      <c r="I10" s="10" t="s">
        <v>64</v>
      </c>
    </row>
    <row r="11" spans="1:9">
      <c r="A11" t="str">
        <f>'EDS+5'!A2</f>
        <v>Hof 2004</v>
      </c>
      <c r="B11" s="3">
        <f>'EDS+5'!B2</f>
        <v>20</v>
      </c>
      <c r="C11" s="3">
        <f>'EDS+5'!C2</f>
        <v>37</v>
      </c>
      <c r="D11" s="3">
        <f>'EDS+5'!D2</f>
        <v>9</v>
      </c>
      <c r="E11" s="3">
        <f>'EDS+5'!E2</f>
        <v>4</v>
      </c>
      <c r="F11" s="3">
        <f>'EDS+5'!F2</f>
        <v>2</v>
      </c>
      <c r="G11" s="3">
        <f>'EDS+5'!G2</f>
        <v>72</v>
      </c>
      <c r="H11" s="3">
        <f>'EDS+5'!H2</f>
        <v>2004</v>
      </c>
      <c r="I11" s="23">
        <f>(B11*2+C11*4+D11*7+E11*10+F11*14)/G11</f>
        <v>4.4305555555555554</v>
      </c>
    </row>
    <row r="12" spans="1:9">
      <c r="A12" t="str">
        <f>'EDS+5'!A9</f>
        <v>Hof 2005</v>
      </c>
      <c r="B12" s="33">
        <f>'EDS+5'!B9</f>
        <v>1</v>
      </c>
      <c r="C12" s="33">
        <f>'EDS+5'!C9</f>
        <v>2</v>
      </c>
      <c r="D12" s="33">
        <f>'EDS+5'!D9</f>
        <v>3</v>
      </c>
      <c r="E12" s="33">
        <f>'EDS+5'!E9</f>
        <v>0</v>
      </c>
      <c r="F12" s="33">
        <f>'EDS+5'!F9</f>
        <v>0</v>
      </c>
      <c r="G12" s="33">
        <f>'EDS+5'!G9</f>
        <v>6</v>
      </c>
      <c r="H12" s="3">
        <f>'EDS+5'!H9</f>
        <v>2005</v>
      </c>
      <c r="I12" s="23">
        <f>(B12*2+C12*4+D12*7+E12*10+F12*14)/G12</f>
        <v>5.166666666666667</v>
      </c>
    </row>
    <row r="13" spans="1:9">
      <c r="A13" t="str">
        <f>'EDS+5'!A16</f>
        <v>Hof 2006</v>
      </c>
      <c r="B13" s="3">
        <f>'EDS+5'!B16</f>
        <v>11</v>
      </c>
      <c r="C13" s="3">
        <f>'EDS+5'!C16</f>
        <v>23</v>
      </c>
      <c r="D13" s="3">
        <f>'EDS+5'!D16</f>
        <v>16</v>
      </c>
      <c r="E13" s="3">
        <f>'EDS+5'!E16</f>
        <v>12</v>
      </c>
      <c r="F13" s="3">
        <f>'EDS+5'!F16</f>
        <v>0</v>
      </c>
      <c r="G13" s="3">
        <f>'EDS+5'!G16</f>
        <v>62</v>
      </c>
      <c r="H13" s="3">
        <f>'EDS+5'!H16</f>
        <v>2006</v>
      </c>
      <c r="I13" s="23">
        <f>(B13*2+C13*4+D13*7+E13*10+F13*14)/G13</f>
        <v>5.580645161290323</v>
      </c>
    </row>
    <row r="14" spans="1:9">
      <c r="A14" t="str">
        <f>'EDS+5'!A23</f>
        <v>Hof 2007</v>
      </c>
      <c r="B14" s="3">
        <f>'EDS+5'!B23</f>
        <v>10</v>
      </c>
      <c r="C14" s="3">
        <f>'EDS+5'!C23</f>
        <v>16</v>
      </c>
      <c r="D14" s="3">
        <f>'EDS+5'!D23</f>
        <v>25</v>
      </c>
      <c r="E14" s="3">
        <f>'EDS+5'!E23</f>
        <v>9</v>
      </c>
      <c r="F14" s="3">
        <f>'EDS+5'!F23</f>
        <v>1</v>
      </c>
      <c r="G14" s="3">
        <f>'EDS+5'!G23</f>
        <v>61</v>
      </c>
      <c r="H14" s="3">
        <f>'EDS+5'!H23</f>
        <v>2007</v>
      </c>
      <c r="I14" s="23">
        <f>'EDS+5'!I23</f>
        <v>5.9508196721311473</v>
      </c>
    </row>
    <row r="15" spans="1:9">
      <c r="A15" t="str">
        <f>'EDS+5'!A30</f>
        <v>Hof 2008</v>
      </c>
      <c r="B15" s="3">
        <f>'EDS+5'!B30</f>
        <v>12</v>
      </c>
      <c r="C15" s="3">
        <f>'EDS+5'!C30</f>
        <v>15</v>
      </c>
      <c r="D15" s="3">
        <f>'EDS+5'!D30</f>
        <v>18</v>
      </c>
      <c r="E15" s="3">
        <f>'EDS+5'!E30</f>
        <v>22</v>
      </c>
      <c r="F15" s="3">
        <f>'EDS+5'!F30</f>
        <v>0</v>
      </c>
      <c r="G15" s="3">
        <f>'EDS+5'!G30</f>
        <v>67</v>
      </c>
      <c r="H15" s="3">
        <f>'EDS+5'!H30</f>
        <v>2008</v>
      </c>
      <c r="I15" s="23">
        <f>'EDS+5'!I30</f>
        <v>6.4179104477611943</v>
      </c>
    </row>
    <row r="16" spans="1:9">
      <c r="A16" t="str">
        <f>'EDS+5'!A37</f>
        <v>Hof 2009</v>
      </c>
      <c r="B16" s="3">
        <f>'EDS+5'!B37</f>
        <v>16</v>
      </c>
      <c r="C16" s="3">
        <f>'EDS+5'!C37</f>
        <v>6</v>
      </c>
      <c r="D16" s="3">
        <f>'EDS+5'!D37</f>
        <v>11</v>
      </c>
      <c r="E16" s="3">
        <f>'EDS+5'!E37</f>
        <v>4</v>
      </c>
      <c r="F16" s="3">
        <f>'EDS+5'!F37</f>
        <v>1</v>
      </c>
      <c r="G16" s="3">
        <f>'EDS+5'!G37</f>
        <v>38</v>
      </c>
      <c r="H16" s="3">
        <f>'EDS+5'!H37</f>
        <v>2009</v>
      </c>
      <c r="I16" s="23">
        <f>'EDS+5'!I37</f>
        <v>4.9210526315789478</v>
      </c>
    </row>
    <row r="17" spans="1:9">
      <c r="A17" t="str">
        <f>'EDS+5'!A44</f>
        <v>Hof 2010</v>
      </c>
      <c r="B17" s="3">
        <f>'EDS+5'!B44</f>
        <v>12</v>
      </c>
      <c r="C17" s="3">
        <f>'EDS+5'!C44</f>
        <v>15</v>
      </c>
      <c r="D17" s="3">
        <f>'EDS+5'!D44</f>
        <v>10</v>
      </c>
      <c r="E17" s="3">
        <f>'EDS+5'!E44</f>
        <v>4</v>
      </c>
      <c r="F17" s="3">
        <f>'EDS+5'!F44</f>
        <v>1</v>
      </c>
      <c r="G17" s="3">
        <f>'EDS+5'!G44</f>
        <v>42</v>
      </c>
      <c r="H17" s="3">
        <f>'EDS+5'!H44</f>
        <v>2010</v>
      </c>
      <c r="I17" s="23">
        <f>'EDS+5'!I44</f>
        <v>4.9523809523809526</v>
      </c>
    </row>
    <row r="18" spans="1:9">
      <c r="B18" s="3"/>
      <c r="C18" s="3"/>
      <c r="D18" s="3"/>
      <c r="E18" s="3"/>
      <c r="F18" s="3"/>
      <c r="G18" s="3"/>
      <c r="H18" s="3"/>
      <c r="I18" s="3"/>
    </row>
    <row r="19" spans="1:9" ht="18">
      <c r="A19" s="6" t="s">
        <v>66</v>
      </c>
      <c r="B19" s="7">
        <v>2</v>
      </c>
      <c r="C19" s="7" t="s">
        <v>0</v>
      </c>
      <c r="D19" s="7" t="s">
        <v>1</v>
      </c>
      <c r="E19" s="7" t="s">
        <v>2</v>
      </c>
      <c r="F19" s="7" t="s">
        <v>3</v>
      </c>
      <c r="G19" s="10" t="s">
        <v>9</v>
      </c>
      <c r="H19" s="8" t="s">
        <v>42</v>
      </c>
      <c r="I19" s="10" t="s">
        <v>64</v>
      </c>
    </row>
    <row r="20" spans="1:9">
      <c r="A20" t="str">
        <f>'EDS+5'!A3</f>
        <v>Sande 2004</v>
      </c>
      <c r="B20" s="3">
        <f>'EDS+5'!B3</f>
        <v>5</v>
      </c>
      <c r="C20" s="3">
        <f>'EDS+5'!C3</f>
        <v>10</v>
      </c>
      <c r="D20" s="3">
        <f>'EDS+5'!D3</f>
        <v>14</v>
      </c>
      <c r="E20" s="3">
        <f>'EDS+5'!E3</f>
        <v>2</v>
      </c>
      <c r="F20" s="3">
        <f>'EDS+5'!F3</f>
        <v>0</v>
      </c>
      <c r="G20" s="3">
        <f>'EDS+5'!G3</f>
        <v>31</v>
      </c>
      <c r="H20" s="3">
        <f>'EDS+5'!H3</f>
        <v>2004</v>
      </c>
      <c r="I20" s="23">
        <f>(B20*2+C20*4+D20*7+E20*10+F20*14)/G20</f>
        <v>5.419354838709677</v>
      </c>
    </row>
    <row r="21" spans="1:9">
      <c r="A21" t="str">
        <f>'EDS+5'!A10</f>
        <v>Sande 2005</v>
      </c>
      <c r="B21" s="3">
        <f>'EDS+5'!B10</f>
        <v>4</v>
      </c>
      <c r="C21" s="3">
        <f>'EDS+5'!C10</f>
        <v>10</v>
      </c>
      <c r="D21" s="3">
        <f>'EDS+5'!D10</f>
        <v>10</v>
      </c>
      <c r="E21" s="3">
        <f>'EDS+5'!E10</f>
        <v>6</v>
      </c>
      <c r="F21" s="3">
        <f>'EDS+5'!F10</f>
        <v>0</v>
      </c>
      <c r="G21" s="3">
        <f>'EDS+5'!G10</f>
        <v>30</v>
      </c>
      <c r="H21" s="3">
        <f>'EDS+5'!H10</f>
        <v>2005</v>
      </c>
      <c r="I21" s="23">
        <f>(B21*2+C21*4+D21*7+E21*10+F21*14)/G21</f>
        <v>5.9333333333333336</v>
      </c>
    </row>
    <row r="22" spans="1:9">
      <c r="A22" t="str">
        <f>'EDS+5'!A17</f>
        <v>Sande 2006</v>
      </c>
      <c r="B22" s="3">
        <f>'EDS+5'!B17</f>
        <v>8</v>
      </c>
      <c r="C22" s="3">
        <f>'EDS+5'!C17</f>
        <v>9</v>
      </c>
      <c r="D22" s="3">
        <f>'EDS+5'!D17</f>
        <v>8</v>
      </c>
      <c r="E22" s="3">
        <f>'EDS+5'!E17</f>
        <v>3</v>
      </c>
      <c r="F22" s="3">
        <f>'EDS+5'!F17</f>
        <v>0</v>
      </c>
      <c r="G22" s="3">
        <f>'EDS+5'!G17</f>
        <v>28</v>
      </c>
      <c r="H22" s="3">
        <f>'EDS+5'!H17</f>
        <v>2006</v>
      </c>
      <c r="I22" s="23">
        <f>(B22*2+C22*4+D22*7+E22*10+F22*14)/G22</f>
        <v>4.9285714285714288</v>
      </c>
    </row>
    <row r="23" spans="1:9">
      <c r="A23" t="str">
        <f>'EDS+5'!A24</f>
        <v>Sande 2007</v>
      </c>
      <c r="B23" s="3">
        <f>'EDS+5'!B24</f>
        <v>5</v>
      </c>
      <c r="C23" s="3">
        <f>'EDS+5'!C24</f>
        <v>8</v>
      </c>
      <c r="D23" s="3">
        <f>'EDS+5'!D24</f>
        <v>5</v>
      </c>
      <c r="E23" s="3">
        <f>'EDS+5'!E24</f>
        <v>6</v>
      </c>
      <c r="F23" s="3">
        <f>'EDS+5'!F24</f>
        <v>0</v>
      </c>
      <c r="G23" s="3">
        <f>'EDS+5'!G24</f>
        <v>24</v>
      </c>
      <c r="H23" s="3">
        <f>'EDS+5'!H24</f>
        <v>2007</v>
      </c>
      <c r="I23" s="23">
        <f>'EDS+5'!I24</f>
        <v>5.708333333333333</v>
      </c>
    </row>
    <row r="24" spans="1:9">
      <c r="A24" t="str">
        <f>'EDS+5'!A31</f>
        <v>Sande 2008</v>
      </c>
      <c r="B24" s="3">
        <f>'EDS+5'!B31</f>
        <v>4</v>
      </c>
      <c r="C24" s="3">
        <f>'EDS+5'!C31</f>
        <v>6</v>
      </c>
      <c r="D24" s="3">
        <f>'EDS+5'!D31</f>
        <v>18</v>
      </c>
      <c r="E24" s="3">
        <f>'EDS+5'!E31</f>
        <v>8</v>
      </c>
      <c r="F24" s="3">
        <f>'EDS+5'!F31</f>
        <v>7</v>
      </c>
      <c r="G24" s="3">
        <f>'EDS+5'!G31</f>
        <v>43</v>
      </c>
      <c r="H24" s="3">
        <f>'EDS+5'!H31</f>
        <v>2008</v>
      </c>
      <c r="I24" s="23">
        <f>'EDS+5'!I31</f>
        <v>7.8139534883720927</v>
      </c>
    </row>
    <row r="25" spans="1:9">
      <c r="A25" t="str">
        <f>'EDS+5'!A38</f>
        <v>Sande 2009</v>
      </c>
      <c r="B25" s="3">
        <f>'EDS+5'!B38</f>
        <v>7</v>
      </c>
      <c r="C25" s="3">
        <f>'EDS+5'!C38</f>
        <v>5</v>
      </c>
      <c r="D25" s="3">
        <f>'EDS+5'!D38</f>
        <v>7</v>
      </c>
      <c r="E25" s="3">
        <f>'EDS+5'!E38</f>
        <v>4</v>
      </c>
      <c r="F25" s="3">
        <f>'EDS+5'!F38</f>
        <v>5</v>
      </c>
      <c r="G25" s="3">
        <f>'EDS+5'!G38</f>
        <v>28</v>
      </c>
      <c r="H25" s="3">
        <f>'EDS+5'!H38</f>
        <v>2009</v>
      </c>
      <c r="I25" s="23">
        <f>'EDS+5'!I38</f>
        <v>6.8928571428571432</v>
      </c>
    </row>
    <row r="26" spans="1:9">
      <c r="A26" t="str">
        <f>'EDS+5'!A45</f>
        <v>Sande 2010</v>
      </c>
      <c r="B26" s="3">
        <f>'EDS+5'!B45</f>
        <v>6</v>
      </c>
      <c r="C26" s="3">
        <f>'EDS+5'!C45</f>
        <v>7</v>
      </c>
      <c r="D26" s="3">
        <f>'EDS+5'!D45</f>
        <v>5</v>
      </c>
      <c r="E26" s="3">
        <f>'EDS+5'!E45</f>
        <v>1</v>
      </c>
      <c r="F26" s="3">
        <f>'EDS+5'!F45</f>
        <v>4</v>
      </c>
      <c r="G26" s="3">
        <f>'EDS+5'!G45</f>
        <v>23</v>
      </c>
      <c r="H26" s="3">
        <f>'EDS+5'!H45</f>
        <v>2010</v>
      </c>
      <c r="I26" s="23">
        <f>'EDS+5'!I45</f>
        <v>6.1304347826086953</v>
      </c>
    </row>
    <row r="27" spans="1:9">
      <c r="B27" s="3"/>
      <c r="C27" s="3"/>
      <c r="D27" s="3"/>
      <c r="E27" s="3"/>
      <c r="F27" s="3"/>
      <c r="G27" s="3"/>
      <c r="H27" s="3"/>
      <c r="I27" s="3"/>
    </row>
    <row r="28" spans="1:9" ht="18">
      <c r="A28" s="6" t="s">
        <v>47</v>
      </c>
      <c r="B28" s="7">
        <v>2</v>
      </c>
      <c r="C28" s="7" t="s">
        <v>0</v>
      </c>
      <c r="D28" s="7" t="s">
        <v>1</v>
      </c>
      <c r="E28" s="7" t="s">
        <v>2</v>
      </c>
      <c r="F28" s="7" t="s">
        <v>3</v>
      </c>
      <c r="G28" s="10" t="s">
        <v>9</v>
      </c>
      <c r="H28" s="8" t="s">
        <v>42</v>
      </c>
      <c r="I28" s="10" t="s">
        <v>64</v>
      </c>
    </row>
    <row r="29" spans="1:9">
      <c r="A29" t="str">
        <f>'EDS+5'!A4</f>
        <v>Østskogen 2004</v>
      </c>
      <c r="B29" s="3">
        <f>'EDS+5'!B4</f>
        <v>7</v>
      </c>
      <c r="C29" s="3">
        <f>'EDS+5'!C4</f>
        <v>8</v>
      </c>
      <c r="D29" s="3">
        <f>'EDS+5'!D4</f>
        <v>19</v>
      </c>
      <c r="E29" s="3">
        <f>'EDS+5'!E4</f>
        <v>5</v>
      </c>
      <c r="F29" s="3">
        <f>'EDS+5'!F4</f>
        <v>0</v>
      </c>
      <c r="G29" s="3">
        <f>'EDS+5'!G4</f>
        <v>39</v>
      </c>
      <c r="H29" s="3">
        <f>'EDS+5'!H4</f>
        <v>2004</v>
      </c>
      <c r="I29" s="23">
        <f>(B29*2+C29*4+D29*7+E29*10+F29*14)/G29</f>
        <v>5.8717948717948714</v>
      </c>
    </row>
    <row r="30" spans="1:9">
      <c r="A30" t="str">
        <f>'EDS+5'!A11</f>
        <v>Østskogen 2005</v>
      </c>
      <c r="B30" s="3">
        <f>'EDS+5'!B11</f>
        <v>7</v>
      </c>
      <c r="C30" s="3">
        <f>'EDS+5'!C11</f>
        <v>16</v>
      </c>
      <c r="D30" s="3">
        <f>'EDS+5'!D11</f>
        <v>20</v>
      </c>
      <c r="E30" s="3">
        <f>'EDS+5'!E11</f>
        <v>9</v>
      </c>
      <c r="F30" s="3">
        <f>'EDS+5'!F11</f>
        <v>0</v>
      </c>
      <c r="G30" s="3">
        <f>'EDS+5'!G11</f>
        <v>52</v>
      </c>
      <c r="H30" s="3">
        <f>'EDS+5'!H11</f>
        <v>2005</v>
      </c>
      <c r="I30" s="23">
        <f>(B30*2+C30*4+D30*7+E30*10+F30*14)/G30</f>
        <v>5.9230769230769234</v>
      </c>
    </row>
    <row r="31" spans="1:9">
      <c r="A31" t="str">
        <f>'EDS+5'!A18</f>
        <v>Østskogen 2006</v>
      </c>
      <c r="B31" s="3">
        <f>'EDS+5'!B18</f>
        <v>6</v>
      </c>
      <c r="C31" s="3">
        <f>'EDS+5'!C18</f>
        <v>11</v>
      </c>
      <c r="D31" s="3">
        <f>'EDS+5'!D18</f>
        <v>16</v>
      </c>
      <c r="E31" s="3">
        <f>'EDS+5'!E18</f>
        <v>9</v>
      </c>
      <c r="F31" s="3">
        <f>'EDS+5'!F18</f>
        <v>0</v>
      </c>
      <c r="G31" s="3">
        <f>'EDS+5'!G18</f>
        <v>42</v>
      </c>
      <c r="H31" s="3">
        <f>'EDS+5'!H18</f>
        <v>2006</v>
      </c>
      <c r="I31" s="23">
        <f>(B31*2+C31*4+D31*7+E31*10+F31*14)/G31</f>
        <v>6.1428571428571432</v>
      </c>
    </row>
    <row r="32" spans="1:9">
      <c r="A32" t="str">
        <f>'EDS+5'!A25</f>
        <v>Østskogen 2007</v>
      </c>
      <c r="B32" s="3">
        <f>'EDS+5'!B25</f>
        <v>7</v>
      </c>
      <c r="C32" s="3">
        <f>'EDS+5'!C25</f>
        <v>12</v>
      </c>
      <c r="D32" s="3">
        <f>'EDS+5'!D25</f>
        <v>28</v>
      </c>
      <c r="E32" s="3">
        <f>'EDS+5'!E25</f>
        <v>8</v>
      </c>
      <c r="F32" s="3">
        <f>'EDS+5'!F25</f>
        <v>1</v>
      </c>
      <c r="G32" s="3">
        <f>'EDS+5'!G25</f>
        <v>56</v>
      </c>
      <c r="H32" s="3">
        <f>'EDS+5'!H25</f>
        <v>2007</v>
      </c>
      <c r="I32" s="23">
        <f>'EDS+5'!I25</f>
        <v>6.2857142857142856</v>
      </c>
    </row>
    <row r="33" spans="1:9">
      <c r="A33" t="str">
        <f>'EDS+5'!A32</f>
        <v>Østskogen 2008</v>
      </c>
      <c r="B33" s="3">
        <f>'EDS+5'!B32</f>
        <v>12</v>
      </c>
      <c r="C33" s="3">
        <f>'EDS+5'!C32</f>
        <v>11</v>
      </c>
      <c r="D33" s="3">
        <f>'EDS+5'!D32</f>
        <v>11</v>
      </c>
      <c r="E33" s="3">
        <f>'EDS+5'!E32</f>
        <v>6</v>
      </c>
      <c r="F33" s="3">
        <f>'EDS+5'!F32</f>
        <v>0</v>
      </c>
      <c r="G33" s="3">
        <f>'EDS+5'!G32</f>
        <v>40</v>
      </c>
      <c r="H33" s="3">
        <f>'EDS+5'!H32</f>
        <v>2008</v>
      </c>
      <c r="I33" s="23">
        <f>'EDS+5'!I32</f>
        <v>5.125</v>
      </c>
    </row>
    <row r="34" spans="1:9">
      <c r="A34" t="str">
        <f>'EDS+5'!A39</f>
        <v>Østskogen 2009</v>
      </c>
      <c r="B34" s="3">
        <f>'EDS+5'!B39</f>
        <v>6</v>
      </c>
      <c r="C34" s="3">
        <f>'EDS+5'!C39</f>
        <v>15</v>
      </c>
      <c r="D34" s="3">
        <f>'EDS+5'!D39</f>
        <v>12</v>
      </c>
      <c r="E34" s="3">
        <f>'EDS+5'!E39</f>
        <v>6</v>
      </c>
      <c r="F34" s="3">
        <f>'EDS+5'!F39</f>
        <v>2</v>
      </c>
      <c r="G34" s="3">
        <f>'EDS+5'!G39</f>
        <v>41</v>
      </c>
      <c r="H34" s="3">
        <f>'EDS+5'!H39</f>
        <v>2009</v>
      </c>
      <c r="I34" s="23">
        <f>'EDS+5'!I39</f>
        <v>5.9512195121951219</v>
      </c>
    </row>
    <row r="35" spans="1:9">
      <c r="A35" t="str">
        <f>'EDS+5'!A46</f>
        <v>Østskogen 2010</v>
      </c>
      <c r="B35" s="3">
        <f>'EDS+5'!B46</f>
        <v>1</v>
      </c>
      <c r="C35" s="3">
        <f>'EDS+5'!C46</f>
        <v>7</v>
      </c>
      <c r="D35" s="3">
        <f>'EDS+5'!D46</f>
        <v>12</v>
      </c>
      <c r="E35" s="3">
        <f>'EDS+5'!E46</f>
        <v>3</v>
      </c>
      <c r="F35" s="3">
        <f>'EDS+5'!F46</f>
        <v>0</v>
      </c>
      <c r="G35" s="3">
        <f>'EDS+5'!G46</f>
        <v>23</v>
      </c>
      <c r="H35" s="3">
        <f>'EDS+5'!H46</f>
        <v>2010</v>
      </c>
      <c r="I35" s="23">
        <f>'EDS+5'!I46</f>
        <v>6.2608695652173916</v>
      </c>
    </row>
    <row r="36" spans="1:9">
      <c r="B36" s="3"/>
      <c r="C36" s="3"/>
      <c r="D36" s="3"/>
      <c r="E36" s="3"/>
      <c r="F36" s="3"/>
      <c r="G36" s="3"/>
      <c r="H36" s="3"/>
      <c r="I36" s="3"/>
    </row>
    <row r="37" spans="1:9" ht="18">
      <c r="A37" s="6" t="s">
        <v>67</v>
      </c>
      <c r="B37" s="7">
        <v>2</v>
      </c>
      <c r="C37" s="7" t="s">
        <v>0</v>
      </c>
      <c r="D37" s="7" t="s">
        <v>1</v>
      </c>
      <c r="E37" s="7" t="s">
        <v>2</v>
      </c>
      <c r="F37" s="7" t="s">
        <v>3</v>
      </c>
      <c r="G37" s="10" t="s">
        <v>9</v>
      </c>
      <c r="H37" s="8" t="s">
        <v>42</v>
      </c>
      <c r="I37" s="10" t="s">
        <v>64</v>
      </c>
    </row>
    <row r="38" spans="1:9">
      <c r="A38" t="str">
        <f>'EDS+5'!A5</f>
        <v>Selvik 2004</v>
      </c>
      <c r="B38" s="3">
        <f>'EDS+5'!B5</f>
        <v>21</v>
      </c>
      <c r="C38" s="3">
        <f>'EDS+5'!C5</f>
        <v>23</v>
      </c>
      <c r="D38" s="3">
        <f>'EDS+5'!D5</f>
        <v>18</v>
      </c>
      <c r="E38" s="3">
        <f>'EDS+5'!E5</f>
        <v>17</v>
      </c>
      <c r="F38" s="3">
        <f>'EDS+5'!F5</f>
        <v>3</v>
      </c>
      <c r="G38" s="3">
        <f>'EDS+5'!G5</f>
        <v>82</v>
      </c>
      <c r="H38" s="3" t="str">
        <f>'EDS+5'!H5</f>
        <v>2004</v>
      </c>
      <c r="I38" s="23">
        <f>(B38*2+C38*4+D38*7+E38*10+F38*14)/G38</f>
        <v>5.7560975609756095</v>
      </c>
    </row>
    <row r="39" spans="1:9">
      <c r="A39" t="str">
        <f>'EDS+5'!A12</f>
        <v>Selvik 2005</v>
      </c>
      <c r="B39" s="3">
        <f>'EDS+5'!B12</f>
        <v>20</v>
      </c>
      <c r="C39" s="3">
        <f>'EDS+5'!C12</f>
        <v>19</v>
      </c>
      <c r="D39" s="3">
        <f>'EDS+5'!D12</f>
        <v>16</v>
      </c>
      <c r="E39" s="3">
        <f>'EDS+5'!E12</f>
        <v>17</v>
      </c>
      <c r="F39" s="3">
        <f>'EDS+5'!F12</f>
        <v>0</v>
      </c>
      <c r="G39" s="3">
        <f>'EDS+5'!G12</f>
        <v>72</v>
      </c>
      <c r="H39" s="3">
        <f>'EDS+5'!H12</f>
        <v>2005</v>
      </c>
      <c r="I39" s="23">
        <f>(B39*2+C39*4+D39*7+E39*10+F39*14)/G39</f>
        <v>5.5277777777777777</v>
      </c>
    </row>
    <row r="40" spans="1:9">
      <c r="A40" t="str">
        <f>'EDS+5'!A19</f>
        <v>Selvik 2006</v>
      </c>
      <c r="B40" s="3">
        <f>'EDS+5'!B19</f>
        <v>28</v>
      </c>
      <c r="C40" s="3">
        <f>'EDS+5'!C19</f>
        <v>20</v>
      </c>
      <c r="D40" s="3">
        <f>'EDS+5'!D19</f>
        <v>22</v>
      </c>
      <c r="E40" s="3">
        <f>'EDS+5'!E19</f>
        <v>18</v>
      </c>
      <c r="F40" s="3">
        <f>'EDS+5'!F19</f>
        <v>6</v>
      </c>
      <c r="G40" s="3">
        <f>'EDS+5'!G19</f>
        <v>94</v>
      </c>
      <c r="H40" s="3">
        <f>'EDS+5'!H19</f>
        <v>2006</v>
      </c>
      <c r="I40" s="23">
        <f>(B40*2+C40*4+D40*7+E40*10+F40*14)/G40</f>
        <v>5.8936170212765955</v>
      </c>
    </row>
    <row r="41" spans="1:9">
      <c r="A41" t="str">
        <f>'EDS+5'!A26</f>
        <v>Selvik 2007</v>
      </c>
      <c r="B41" s="3">
        <f>'EDS+5'!B26</f>
        <v>18</v>
      </c>
      <c r="C41" s="3">
        <f>'EDS+5'!C26</f>
        <v>17</v>
      </c>
      <c r="D41" s="3">
        <f>'EDS+5'!D26</f>
        <v>27</v>
      </c>
      <c r="E41" s="3">
        <f>'EDS+5'!E26</f>
        <v>18</v>
      </c>
      <c r="F41" s="3">
        <f>'EDS+5'!F26</f>
        <v>0</v>
      </c>
      <c r="G41" s="3">
        <f>'EDS+5'!G26</f>
        <v>80</v>
      </c>
      <c r="H41" s="3">
        <f>'EDS+5'!H26</f>
        <v>2007</v>
      </c>
      <c r="I41" s="23">
        <f>'EDS+5'!I26</f>
        <v>5.9124999999999996</v>
      </c>
    </row>
    <row r="42" spans="1:9">
      <c r="A42" t="str">
        <f>'EDS+5'!A33</f>
        <v>Selvik 2008</v>
      </c>
      <c r="B42" s="3">
        <f>'EDS+5'!B33</f>
        <v>19</v>
      </c>
      <c r="C42" s="3">
        <f>'EDS+5'!C33</f>
        <v>18</v>
      </c>
      <c r="D42" s="3">
        <f>'EDS+5'!D33</f>
        <v>19</v>
      </c>
      <c r="E42" s="3">
        <f>'EDS+5'!E33</f>
        <v>16</v>
      </c>
      <c r="F42" s="3">
        <f>'EDS+5'!F33</f>
        <v>7</v>
      </c>
      <c r="G42" s="3">
        <f>'EDS+5'!G33</f>
        <v>79</v>
      </c>
      <c r="H42" s="3">
        <f>'EDS+5'!H33</f>
        <v>2008</v>
      </c>
      <c r="I42" s="23">
        <f>'EDS+5'!I33</f>
        <v>6.3417721518987342</v>
      </c>
    </row>
    <row r="43" spans="1:9">
      <c r="A43" t="str">
        <f>'EDS+5'!A40</f>
        <v>Selvik 2009</v>
      </c>
      <c r="B43" s="3">
        <f>'EDS+5'!B40</f>
        <v>14</v>
      </c>
      <c r="C43" s="3">
        <f>'EDS+5'!C40</f>
        <v>21</v>
      </c>
      <c r="D43" s="3">
        <f>'EDS+5'!D40</f>
        <v>24</v>
      </c>
      <c r="E43" s="3">
        <f>'EDS+5'!E40</f>
        <v>20</v>
      </c>
      <c r="F43" s="3">
        <f>'EDS+5'!F40</f>
        <v>3</v>
      </c>
      <c r="G43" s="3">
        <f>'EDS+5'!G40</f>
        <v>82</v>
      </c>
      <c r="H43" s="3">
        <f>'EDS+5'!H40</f>
        <v>2009</v>
      </c>
      <c r="I43" s="23">
        <f>'EDS+5'!I40</f>
        <v>6.3658536585365857</v>
      </c>
    </row>
    <row r="44" spans="1:9">
      <c r="A44" t="str">
        <f>'EDS+5'!A47</f>
        <v>Selvik 2010</v>
      </c>
      <c r="B44" s="3">
        <f>'EDS+5'!B47</f>
        <v>15</v>
      </c>
      <c r="C44" s="3">
        <f>'EDS+5'!C47</f>
        <v>16</v>
      </c>
      <c r="D44" s="3">
        <f>'EDS+5'!D47</f>
        <v>10</v>
      </c>
      <c r="E44" s="3">
        <f>'EDS+5'!E47</f>
        <v>9</v>
      </c>
      <c r="F44" s="3">
        <f>'EDS+5'!F47</f>
        <v>5</v>
      </c>
      <c r="G44" s="3">
        <f>'EDS+5'!G47</f>
        <v>55</v>
      </c>
      <c r="H44" s="3">
        <f>'EDS+5'!H47</f>
        <v>2010</v>
      </c>
      <c r="I44" s="23">
        <f>'EDS+5'!I47</f>
        <v>5.8909090909090907</v>
      </c>
    </row>
    <row r="45" spans="1:9">
      <c r="B45" s="3"/>
      <c r="C45" s="3"/>
      <c r="D45" s="3"/>
      <c r="E45" s="3"/>
      <c r="F45" s="3"/>
      <c r="G45" s="3"/>
      <c r="H45" s="3"/>
      <c r="I45" s="3"/>
    </row>
    <row r="46" spans="1:9" ht="18">
      <c r="A46" s="6" t="s">
        <v>39</v>
      </c>
      <c r="B46" s="7">
        <v>2</v>
      </c>
      <c r="C46" s="7" t="s">
        <v>0</v>
      </c>
      <c r="D46" s="7" t="s">
        <v>1</v>
      </c>
      <c r="E46" s="7" t="s">
        <v>2</v>
      </c>
      <c r="F46" s="7" t="s">
        <v>3</v>
      </c>
      <c r="G46" s="10" t="s">
        <v>9</v>
      </c>
      <c r="H46" s="8" t="s">
        <v>42</v>
      </c>
      <c r="I46" s="10" t="s">
        <v>64</v>
      </c>
    </row>
    <row r="47" spans="1:9">
      <c r="A47" t="str">
        <f>'EDS+5'!A6</f>
        <v>Sirikirke 2004</v>
      </c>
      <c r="B47" s="3">
        <f>'EDS+5'!B6</f>
        <v>1</v>
      </c>
      <c r="C47" s="3">
        <f>'EDS+5'!C6</f>
        <v>9</v>
      </c>
      <c r="D47" s="3">
        <f>'EDS+5'!D6</f>
        <v>12</v>
      </c>
      <c r="E47" s="3">
        <f>'EDS+5'!E6</f>
        <v>6</v>
      </c>
      <c r="F47" s="3">
        <f>'EDS+5'!F6</f>
        <v>0</v>
      </c>
      <c r="G47" s="3">
        <f>'EDS+5'!G6</f>
        <v>28</v>
      </c>
      <c r="H47" s="3">
        <f>'EDS+5'!H6</f>
        <v>2004</v>
      </c>
      <c r="I47" s="23">
        <f>(B47*2+C47*4+D47*7+E47*10+F47*14)/G47</f>
        <v>6.5</v>
      </c>
    </row>
    <row r="48" spans="1:9">
      <c r="A48" t="str">
        <f>'EDS+5'!A13</f>
        <v>Sirikirke 2005</v>
      </c>
      <c r="B48" s="3">
        <f>'EDS+5'!B13</f>
        <v>6</v>
      </c>
      <c r="C48" s="3">
        <f>'EDS+5'!C13</f>
        <v>7</v>
      </c>
      <c r="D48" s="3">
        <f>'EDS+5'!D13</f>
        <v>9</v>
      </c>
      <c r="E48" s="3">
        <f>'EDS+5'!E13</f>
        <v>4</v>
      </c>
      <c r="F48" s="3">
        <f>'EDS+5'!F13</f>
        <v>2</v>
      </c>
      <c r="G48" s="3">
        <f>'EDS+5'!G13</f>
        <v>28</v>
      </c>
      <c r="H48" s="3">
        <f>'EDS+5'!H13</f>
        <v>2005</v>
      </c>
      <c r="I48" s="23">
        <f>(B48*2+C48*4+D48*7+E48*10+F48*14)/G48</f>
        <v>6.1071428571428568</v>
      </c>
    </row>
    <row r="49" spans="1:9">
      <c r="A49" t="str">
        <f>'EDS+5'!A20</f>
        <v>Sirikirke 2006</v>
      </c>
      <c r="B49" s="3">
        <f>'EDS+5'!B20</f>
        <v>6</v>
      </c>
      <c r="C49" s="3">
        <f>'EDS+5'!C20</f>
        <v>11</v>
      </c>
      <c r="D49" s="3">
        <f>'EDS+5'!D20</f>
        <v>3</v>
      </c>
      <c r="E49" s="3">
        <f>'EDS+5'!E20</f>
        <v>1</v>
      </c>
      <c r="F49" s="3">
        <f>'EDS+5'!F20</f>
        <v>2</v>
      </c>
      <c r="G49" s="3">
        <f>'EDS+5'!G20</f>
        <v>23</v>
      </c>
      <c r="H49" s="3">
        <f>'EDS+5'!H20</f>
        <v>2006</v>
      </c>
      <c r="I49" s="23">
        <f>(B49*2+C49*4+D49*7+E49*10+F49*14)/G49</f>
        <v>5</v>
      </c>
    </row>
    <row r="50" spans="1:9">
      <c r="A50" t="str">
        <f>'EDS+5'!A27</f>
        <v>Sirikirke 2007</v>
      </c>
      <c r="B50" s="3">
        <f>'EDS+5'!B27</f>
        <v>6</v>
      </c>
      <c r="C50" s="3">
        <f>'EDS+5'!C27</f>
        <v>9</v>
      </c>
      <c r="D50" s="3">
        <f>'EDS+5'!D27</f>
        <v>15</v>
      </c>
      <c r="E50" s="3">
        <f>'EDS+5'!E27</f>
        <v>5</v>
      </c>
      <c r="F50" s="3">
        <f>'EDS+5'!F27</f>
        <v>0</v>
      </c>
      <c r="G50" s="3">
        <f>'EDS+5'!G27</f>
        <v>35</v>
      </c>
      <c r="H50" s="3">
        <f>'EDS+5'!H27</f>
        <v>2007</v>
      </c>
      <c r="I50" s="3">
        <f>'EDS+5'!I27</f>
        <v>5.8</v>
      </c>
    </row>
    <row r="51" spans="1:9">
      <c r="A51" t="str">
        <f>'EDS+5'!A34</f>
        <v>Sirikirke 2008</v>
      </c>
      <c r="B51" s="3">
        <f>'EDS+5'!B34</f>
        <v>5</v>
      </c>
      <c r="C51" s="3">
        <f>'EDS+5'!C34</f>
        <v>6</v>
      </c>
      <c r="D51" s="3">
        <f>'EDS+5'!D34</f>
        <v>16</v>
      </c>
      <c r="E51" s="3">
        <f>'EDS+5'!E34</f>
        <v>2</v>
      </c>
      <c r="F51" s="3">
        <f>'EDS+5'!F34</f>
        <v>2</v>
      </c>
      <c r="G51" s="3">
        <f>'EDS+5'!G34</f>
        <v>31</v>
      </c>
      <c r="H51" s="3">
        <f>'EDS+5'!H34</f>
        <v>2008</v>
      </c>
      <c r="I51" s="23">
        <f>'EDS+5'!I34</f>
        <v>6.258064516129032</v>
      </c>
    </row>
    <row r="52" spans="1:9">
      <c r="A52" t="str">
        <f>'EDS+5'!A41</f>
        <v>Sirikirke 2009</v>
      </c>
      <c r="B52" s="3">
        <f>'EDS+5'!B41</f>
        <v>6</v>
      </c>
      <c r="C52" s="3">
        <f>'EDS+5'!C41</f>
        <v>19</v>
      </c>
      <c r="D52" s="3">
        <f>'EDS+5'!D41</f>
        <v>23</v>
      </c>
      <c r="E52" s="3">
        <f>'EDS+5'!E41</f>
        <v>7</v>
      </c>
      <c r="F52" s="3">
        <f>'EDS+5'!F41</f>
        <v>2</v>
      </c>
      <c r="G52" s="3">
        <f>'EDS+5'!G41</f>
        <v>57</v>
      </c>
      <c r="H52" s="3">
        <f>'EDS+5'!H41</f>
        <v>2009</v>
      </c>
      <c r="I52" s="23">
        <f>'EDS+5'!I41</f>
        <v>6.0877192982456139</v>
      </c>
    </row>
    <row r="53" spans="1:9">
      <c r="A53" t="str">
        <f>'EDS+5'!A48</f>
        <v>Sirikirke 2010</v>
      </c>
      <c r="B53" s="3">
        <f>'EDS+5'!B48</f>
        <v>10</v>
      </c>
      <c r="C53" s="3">
        <f>'EDS+5'!C48</f>
        <v>6</v>
      </c>
      <c r="D53" s="3">
        <f>'EDS+5'!D48</f>
        <v>8</v>
      </c>
      <c r="E53" s="3">
        <f>'EDS+5'!E48</f>
        <v>2</v>
      </c>
      <c r="F53" s="3">
        <f>'EDS+5'!F48</f>
        <v>0</v>
      </c>
      <c r="G53" s="3">
        <f>'EDS+5'!G48</f>
        <v>26</v>
      </c>
      <c r="H53" s="3">
        <f>'EDS+5'!H48</f>
        <v>2010</v>
      </c>
      <c r="I53" s="23">
        <f>'EDS+5'!I48</f>
        <v>4.615384615384615</v>
      </c>
    </row>
  </sheetData>
  <phoneticPr fontId="5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23" sqref="I23"/>
    </sheetView>
  </sheetViews>
  <sheetFormatPr defaultColWidth="9.140625" defaultRowHeight="12.75"/>
  <sheetData/>
  <phoneticPr fontId="5" type="noConversion"/>
  <pageMargins left="0.75" right="0.75" top="0.52" bottom="0.71" header="0.34" footer="0.39"/>
  <pageSetup paperSize="9" orientation="portrait" r:id="rId1"/>
  <headerFooter alignWithMargins="0">
    <oddFooter>&amp;L&amp;D &amp;T&amp;C&amp;Z&amp;F &amp;A&amp;R&amp;P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K10"/>
  <sheetViews>
    <sheetView tabSelected="1" workbookViewId="0">
      <selection activeCell="K10" sqref="K10"/>
    </sheetView>
  </sheetViews>
  <sheetFormatPr defaultRowHeight="12.75"/>
  <cols>
    <col min="1" max="1" width="17.5703125" customWidth="1"/>
    <col min="2" max="2" width="7.5703125" customWidth="1"/>
    <col min="3" max="3" width="6.7109375" customWidth="1"/>
    <col min="4" max="4" width="6.5703125" customWidth="1"/>
    <col min="5" max="5" width="7.42578125" customWidth="1"/>
    <col min="6" max="8" width="6.7109375" customWidth="1"/>
    <col min="9" max="9" width="8" customWidth="1"/>
    <col min="10" max="10" width="7.5703125" customWidth="1"/>
  </cols>
  <sheetData>
    <row r="1" spans="1:11" ht="18">
      <c r="A1" s="6" t="s">
        <v>53</v>
      </c>
      <c r="B1" s="7" t="s">
        <v>96</v>
      </c>
      <c r="C1" s="7" t="s">
        <v>0</v>
      </c>
      <c r="D1" s="7" t="s">
        <v>1</v>
      </c>
      <c r="E1" s="7" t="s">
        <v>2</v>
      </c>
      <c r="F1" s="7" t="s">
        <v>95</v>
      </c>
      <c r="G1" s="7"/>
      <c r="H1" s="7"/>
      <c r="I1" s="35" t="s">
        <v>9</v>
      </c>
      <c r="J1" s="35" t="s">
        <v>64</v>
      </c>
    </row>
    <row r="2" spans="1:11">
      <c r="A2" t="s">
        <v>61</v>
      </c>
      <c r="B2" s="3">
        <v>54</v>
      </c>
      <c r="C2" s="3">
        <v>87</v>
      </c>
      <c r="D2" s="3">
        <v>72</v>
      </c>
      <c r="E2" s="3">
        <v>34</v>
      </c>
      <c r="F2" s="3">
        <v>5</v>
      </c>
      <c r="G2" s="3"/>
      <c r="H2" s="3"/>
      <c r="I2" s="3">
        <v>252</v>
      </c>
      <c r="J2" s="23">
        <v>5.4365079365079367</v>
      </c>
    </row>
    <row r="3" spans="1:11">
      <c r="A3" t="s">
        <v>62</v>
      </c>
      <c r="B3" s="34">
        <v>38</v>
      </c>
      <c r="C3" s="34">
        <v>54</v>
      </c>
      <c r="D3" s="34">
        <v>58</v>
      </c>
      <c r="E3" s="34">
        <v>36</v>
      </c>
      <c r="F3" s="34">
        <v>2</v>
      </c>
      <c r="G3" s="34"/>
      <c r="H3" s="34"/>
      <c r="I3" s="34">
        <v>188</v>
      </c>
      <c r="J3" s="23">
        <v>5.7765957446808507</v>
      </c>
    </row>
    <row r="4" spans="1:11">
      <c r="A4" t="s">
        <v>63</v>
      </c>
      <c r="B4" s="3">
        <v>59</v>
      </c>
      <c r="C4" s="3">
        <v>74</v>
      </c>
      <c r="D4" s="3">
        <v>65</v>
      </c>
      <c r="E4" s="3">
        <v>43</v>
      </c>
      <c r="F4" s="3">
        <v>8</v>
      </c>
      <c r="G4" s="3"/>
      <c r="H4" s="3"/>
      <c r="I4" s="3">
        <v>249</v>
      </c>
      <c r="J4" s="23">
        <v>5.666666666666667</v>
      </c>
    </row>
    <row r="5" spans="1:11">
      <c r="A5" t="s">
        <v>73</v>
      </c>
      <c r="B5" s="3">
        <v>46</v>
      </c>
      <c r="C5" s="3">
        <v>62</v>
      </c>
      <c r="D5" s="3">
        <v>100</v>
      </c>
      <c r="E5" s="3">
        <v>46</v>
      </c>
      <c r="F5" s="3">
        <v>2</v>
      </c>
      <c r="G5" s="3"/>
      <c r="H5" s="3"/>
      <c r="I5" s="3">
        <v>256</v>
      </c>
      <c r="J5" s="23">
        <v>5.96875</v>
      </c>
    </row>
    <row r="6" spans="1:11">
      <c r="A6" t="s">
        <v>79</v>
      </c>
      <c r="B6" s="3">
        <v>52</v>
      </c>
      <c r="C6" s="3">
        <v>56</v>
      </c>
      <c r="D6" s="3">
        <v>82</v>
      </c>
      <c r="E6" s="3">
        <v>54</v>
      </c>
      <c r="F6" s="3">
        <v>16</v>
      </c>
      <c r="G6" s="3"/>
      <c r="H6" s="3"/>
      <c r="I6" s="3">
        <v>260</v>
      </c>
      <c r="J6" s="23">
        <v>6.407692307692308</v>
      </c>
    </row>
    <row r="7" spans="1:11">
      <c r="A7" t="s">
        <v>87</v>
      </c>
      <c r="B7" s="3">
        <v>49</v>
      </c>
      <c r="C7" s="3">
        <v>66</v>
      </c>
      <c r="D7" s="3">
        <v>77</v>
      </c>
      <c r="E7" s="3">
        <v>41</v>
      </c>
      <c r="F7" s="3">
        <v>13</v>
      </c>
      <c r="G7" s="3"/>
      <c r="H7" s="3"/>
      <c r="I7" s="3">
        <f>SUM(B7:F7)</f>
        <v>246</v>
      </c>
      <c r="J7" s="23">
        <f>(B7*2+C7*4+D7*7+E7*10+F7*14)/I7</f>
        <v>6.0691056910569108</v>
      </c>
    </row>
    <row r="8" spans="1:11">
      <c r="A8" t="s">
        <v>93</v>
      </c>
      <c r="B8" s="3">
        <v>44</v>
      </c>
      <c r="C8" s="3">
        <v>51</v>
      </c>
      <c r="D8" s="3">
        <v>45</v>
      </c>
      <c r="E8" s="3">
        <v>19</v>
      </c>
      <c r="F8" s="3">
        <v>10</v>
      </c>
      <c r="G8" s="3"/>
      <c r="H8" s="3"/>
      <c r="I8" s="3">
        <f>SUM(B8:F8)</f>
        <v>169</v>
      </c>
      <c r="J8" s="23">
        <f>(B8*2+C8*4+D8*7+E8*10+F8*14)/I8</f>
        <v>5.5443786982248522</v>
      </c>
    </row>
    <row r="9" spans="1:11">
      <c r="A9" t="s">
        <v>94</v>
      </c>
      <c r="B9" s="3">
        <v>35</v>
      </c>
      <c r="C9" s="3">
        <v>83</v>
      </c>
      <c r="D9" s="3">
        <v>56</v>
      </c>
      <c r="E9" s="3">
        <v>26</v>
      </c>
      <c r="F9" s="3">
        <v>5</v>
      </c>
      <c r="G9" s="3"/>
      <c r="H9" s="3"/>
      <c r="I9" s="3">
        <f>SUM(B9:F9)</f>
        <v>205</v>
      </c>
      <c r="J9" s="23">
        <f>(B9*2+C9*4+D9*7+E9*10+F9*14)/I9</f>
        <v>5.4829268292682931</v>
      </c>
    </row>
    <row r="10" spans="1:11">
      <c r="A10" s="36" t="s">
        <v>97</v>
      </c>
      <c r="B10" s="3">
        <v>25</v>
      </c>
      <c r="C10" s="3">
        <v>36</v>
      </c>
      <c r="D10" s="3">
        <v>38</v>
      </c>
      <c r="E10" s="3">
        <v>27</v>
      </c>
      <c r="F10" s="3">
        <v>13</v>
      </c>
      <c r="G10" s="3"/>
      <c r="H10" s="3"/>
      <c r="I10" s="3">
        <f>SUM(B10:F10)</f>
        <v>139</v>
      </c>
      <c r="J10" s="23">
        <v>0</v>
      </c>
      <c r="K10" t="s">
        <v>98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Hof Øst</vt:lpstr>
      <vt:lpstr>Vestre Sande</vt:lpstr>
      <vt:lpstr>Østskogen</vt:lpstr>
      <vt:lpstr>Selvik Bruk</vt:lpstr>
      <vt:lpstr>Sirikirke</vt:lpstr>
      <vt:lpstr>EDS+5</vt:lpstr>
      <vt:lpstr>EDS</vt:lpstr>
      <vt:lpstr>Graf</vt:lpstr>
      <vt:lpstr>Kun EDS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KTLVASMA</dc:creator>
  <cp:lastModifiedBy>Bjørn Braathen</cp:lastModifiedBy>
  <cp:lastPrinted>2007-03-12T10:43:04Z</cp:lastPrinted>
  <dcterms:created xsi:type="dcterms:W3CDTF">2004-12-20T13:52:58Z</dcterms:created>
  <dcterms:modified xsi:type="dcterms:W3CDTF">2013-04-19T15:38:21Z</dcterms:modified>
</cp:coreProperties>
</file>